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Cottbus" sheetId="1" r:id="rId1"/>
    <sheet name="Eberswalde" sheetId="2" r:id="rId2"/>
    <sheet name="Frankfurt-Oder" sheetId="3" r:id="rId3"/>
    <sheet name="Neuruppin" sheetId="4" r:id="rId4"/>
    <sheet name="Potsdam" sheetId="5" r:id="rId5"/>
  </sheets>
  <definedNames/>
  <calcPr fullCalcOnLoad="1"/>
</workbook>
</file>

<file path=xl/sharedStrings.xml><?xml version="1.0" encoding="utf-8"?>
<sst xmlns="http://schemas.openxmlformats.org/spreadsheetml/2006/main" count="165" uniqueCount="29">
  <si>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</si>
  <si>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</si>
  <si>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</si>
  <si>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</si>
  <si>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</si>
  <si>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</si>
  <si>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</si>
  <si>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</si>
  <si>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</si>
  <si>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</si>
  <si>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</si>
  <si>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</si>
  <si>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</si>
  <si>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</si>
  <si>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</si>
  <si>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</si>
  <si>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</si>
  <si>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</si>
  <si>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</si>
  <si>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</si>
  <si>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</si>
  <si>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</si>
  <si>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2010 bis zum 30. September 2011, unterteilt nach Zuständigkeitsbereichen mit Vergleich zum Vorjahr
 in Cottbus</t>
  </si>
  <si>
    <t>2011</t>
  </si>
  <si>
    <t>Quelle: Bundesinstitut für Berufsbildung, Erhebung zum 30. September 2011</t>
  </si>
  <si>
    <t>Neu abgeschlossene Ausbildungsverträge vom 01. Oktober 2010 bis zum 30. September 2011, unterteilt nach Zuständigkeitsbereichen mit Vergleich zum Vorjahr
 in Eberswalde</t>
  </si>
  <si>
    <t>Neu abgeschlossene Ausbildungsverträge vom 01. Oktober 2010 bis zum 30. September 2011, unterteilt nach Zuständigkeitsbereichen mit Vergleich zum Vorjahr
 in Frankfurt-Oder</t>
  </si>
  <si>
    <t>Neu abgeschlossene Ausbildungsverträge vom 01. Oktober 2010 bis zum 30. September 2011, unterteilt nach Zuständigkeitsbereichen mit Vergleich zum Vorjahr
 in Neuruppin</t>
  </si>
  <si>
    <t>Neu abgeschlossene Ausbildungsverträge vom 01. Oktober 2010 bis zum 30. September 2011, unterteilt nach Zuständigkeitsbereichen mit Vergleich zum Vorjahr
 in Potsdam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</si>
</sst>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18" fillId="0" borderId="0" xfId="51" applyFill="1">
      <alignment/>
      <protection/>
    </xf>
    <xf numFmtId="4" fontId="18" fillId="0" borderId="0" xfId="51" applyNumberFormat="1" applyFill="1">
      <alignment/>
      <protection/>
    </xf>
    <xf numFmtId="164" fontId="18" fillId="0" borderId="0" xfId="51" applyNumberFormat="1" applyFill="1">
      <alignment/>
      <protection/>
    </xf>
    <xf numFmtId="3" fontId="18" fillId="0" borderId="0" xfId="51" applyNumberFormat="1" applyFill="1">
      <alignment/>
      <protection/>
    </xf>
    <xf numFmtId="0" fontId="18" fillId="0" borderId="0" xfId="51" applyFill="1" applyBorder="1">
      <alignment/>
      <protection/>
    </xf>
    <xf numFmtId="49" fontId="19" fillId="0" borderId="10" xfId="51" applyNumberFormat="1" applyFont="1" applyFill="1" applyBorder="1" applyAlignment="1">
      <alignment horizontal="center" vertical="center" wrapText="1"/>
      <protection/>
    </xf>
    <xf numFmtId="49" fontId="19" fillId="0" borderId="11" xfId="51" applyNumberFormat="1" applyFont="1" applyFill="1" applyBorder="1" applyAlignment="1">
      <alignment horizontal="center" vertical="center" wrapText="1"/>
      <protection/>
    </xf>
    <xf numFmtId="49" fontId="19" fillId="0" borderId="12" xfId="51" applyNumberFormat="1" applyFont="1" applyFill="1" applyBorder="1" applyAlignment="1">
      <alignment horizontal="center" vertical="center" wrapText="1"/>
      <protection/>
    </xf>
    <xf numFmtId="0" fontId="18" fillId="0" borderId="0" xfId="51" applyFill="1" applyBorder="1" applyAlignment="1">
      <alignment vertical="center"/>
      <protection/>
    </xf>
    <xf numFmtId="0" fontId="18" fillId="0" borderId="13" xfId="51" applyFill="1" applyBorder="1" applyAlignment="1">
      <alignment horizontal="center" wrapText="1"/>
      <protection/>
    </xf>
    <xf numFmtId="49" fontId="19" fillId="0" borderId="14" xfId="51" applyNumberFormat="1" applyFont="1" applyFill="1" applyBorder="1" applyAlignment="1">
      <alignment horizontal="center" vertical="center"/>
      <protection/>
    </xf>
    <xf numFmtId="0" fontId="18" fillId="0" borderId="13" xfId="51" applyFill="1" applyBorder="1" applyAlignment="1">
      <alignment horizontal="center" vertical="center" shrinkToFit="1"/>
      <protection/>
    </xf>
    <xf numFmtId="0" fontId="18" fillId="0" borderId="15" xfId="51" applyFill="1" applyBorder="1" applyAlignment="1">
      <alignment horizontal="center" vertical="center" shrinkToFit="1"/>
      <protection/>
    </xf>
    <xf numFmtId="0" fontId="18" fillId="0" borderId="16" xfId="51" applyFill="1" applyBorder="1" applyAlignment="1">
      <alignment horizontal="center" vertical="center" shrinkToFit="1"/>
      <protection/>
    </xf>
    <xf numFmtId="0" fontId="18" fillId="0" borderId="17" xfId="51" applyFill="1" applyBorder="1" applyAlignment="1">
      <alignment horizontal="center" wrapText="1"/>
      <protection/>
    </xf>
    <xf numFmtId="49" fontId="18" fillId="0" borderId="18" xfId="51" applyNumberFormat="1" applyFill="1" applyBorder="1" applyAlignment="1">
      <alignment horizontal="center" vertical="center" shrinkToFit="1"/>
      <protection/>
    </xf>
    <xf numFmtId="0" fontId="18" fillId="0" borderId="17" xfId="51" applyFill="1" applyBorder="1" applyAlignment="1">
      <alignment horizontal="center" vertical="center" shrinkToFit="1"/>
      <protection/>
    </xf>
    <xf numFmtId="0" fontId="18" fillId="0" borderId="14" xfId="51" applyFill="1" applyBorder="1" applyAlignment="1">
      <alignment horizontal="center" vertical="center" shrinkToFit="1"/>
      <protection/>
    </xf>
    <xf numFmtId="0" fontId="18" fillId="0" borderId="19" xfId="51" applyFill="1" applyBorder="1" applyAlignment="1">
      <alignment horizontal="center" wrapText="1"/>
      <protection/>
    </xf>
    <xf numFmtId="49" fontId="19" fillId="0" borderId="20" xfId="51" applyNumberFormat="1" applyFont="1" applyFill="1" applyBorder="1" applyAlignment="1">
      <alignment horizontal="center" vertical="center"/>
      <protection/>
    </xf>
    <xf numFmtId="49" fontId="18" fillId="0" borderId="21" xfId="51" applyNumberFormat="1" applyFill="1" applyBorder="1" applyAlignment="1">
      <alignment horizontal="center" vertical="center" shrinkToFit="1"/>
      <protection/>
    </xf>
    <xf numFmtId="49" fontId="18" fillId="0" borderId="21" xfId="51" applyNumberFormat="1" applyFill="1" applyBorder="1" applyAlignment="1">
      <alignment horizontal="center" vertical="center" shrinkToFit="1"/>
      <protection/>
    </xf>
    <xf numFmtId="0" fontId="18" fillId="0" borderId="17" xfId="51" applyFill="1" applyBorder="1" applyAlignment="1">
      <alignment horizontal="center"/>
      <protection/>
    </xf>
    <xf numFmtId="0" fontId="20" fillId="0" borderId="14" xfId="51" applyFont="1" applyFill="1" applyBorder="1">
      <alignment/>
      <protection/>
    </xf>
    <xf numFmtId="3" fontId="20" fillId="0" borderId="18" xfId="51" applyNumberFormat="1" applyFont="1" applyFill="1" applyBorder="1" applyAlignment="1">
      <alignment horizontal="right" shrinkToFit="1"/>
      <protection/>
    </xf>
    <xf numFmtId="165" fontId="20" fillId="0" borderId="18" xfId="51" applyNumberFormat="1" applyFont="1" applyFill="1" applyBorder="1" applyAlignment="1">
      <alignment horizontal="right" shrinkToFit="1"/>
      <protection/>
    </xf>
    <xf numFmtId="0" fontId="19" fillId="0" borderId="10" xfId="51" applyFont="1" applyFill="1" applyBorder="1" applyAlignment="1">
      <alignment horizontal="center"/>
      <protection/>
    </xf>
    <xf numFmtId="0" fontId="21" fillId="0" borderId="12" xfId="51" applyFont="1" applyFill="1" applyBorder="1" applyAlignment="1">
      <alignment horizontal="left"/>
      <protection/>
    </xf>
    <xf numFmtId="3" fontId="21" fillId="0" borderId="22" xfId="51" applyNumberFormat="1" applyFont="1" applyFill="1" applyBorder="1" applyAlignment="1">
      <alignment horizontal="right" shrinkToFit="1"/>
      <protection/>
    </xf>
    <xf numFmtId="165" fontId="21" fillId="0" borderId="22" xfId="51" applyNumberFormat="1" applyFont="1" applyFill="1" applyBorder="1" applyAlignment="1">
      <alignment horizontal="right" shrinkToFit="1"/>
      <protection/>
    </xf>
    <xf numFmtId="0" fontId="19" fillId="0" borderId="0" xfId="51" applyFont="1" applyFill="1" applyBorder="1" applyAlignment="1">
      <alignment horizontal="right"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15" xfId="51" applyFont="1" applyFill="1" applyBorder="1">
      <alignment/>
      <protection/>
    </xf>
    <xf numFmtId="4" fontId="19" fillId="0" borderId="15" xfId="51" applyNumberFormat="1" applyFont="1" applyFill="1" applyBorder="1" applyAlignment="1">
      <alignment shrinkToFit="1"/>
      <protection/>
    </xf>
    <xf numFmtId="164" fontId="19" fillId="0" borderId="15" xfId="51" applyNumberFormat="1" applyFont="1" applyFill="1" applyBorder="1" applyAlignment="1">
      <alignment shrinkToFit="1"/>
      <protection/>
    </xf>
    <xf numFmtId="3" fontId="19" fillId="0" borderId="15" xfId="51" applyNumberFormat="1" applyFont="1" applyFill="1" applyBorder="1" applyAlignment="1">
      <alignment shrinkToFit="1"/>
      <protection/>
    </xf>
    <xf numFmtId="164" fontId="19" fillId="0" borderId="15" xfId="51" applyNumberFormat="1" applyFont="1" applyFill="1" applyBorder="1" applyAlignment="1">
      <alignment horizontal="center"/>
      <protection/>
    </xf>
    <xf numFmtId="0" fontId="19" fillId="0" borderId="0" xfId="51" applyFont="1" applyFill="1" applyBorder="1">
      <alignment/>
      <protection/>
    </xf>
    <xf numFmtId="49" fontId="22" fillId="0" borderId="0" xfId="51" applyNumberFormat="1" applyFont="1" applyFill="1" applyBorder="1" applyAlignment="1">
      <alignment horizontal="left"/>
      <protection/>
    </xf>
    <xf numFmtId="164" fontId="18" fillId="0" borderId="0" xfId="51" applyNumberFormat="1" applyFill="1" applyAlignment="1">
      <alignment horizontal="center"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zoomScaleSheetLayoutView="100" zoomScalePageLayoutView="0" workbookViewId="0" topLeftCell="A1">
      <selection activeCell="A18" sqref="A18"/>
    </sheetView>
  </sheetViews>
  <sheetFormatPr defaultColWidth="11.57421875" defaultRowHeight="1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8" customHeight="1"/>
    <row r="2" spans="1:14" s="9" customFormat="1" ht="49.5" customHeight="1">
      <c r="A2" s="6" t="s">
        <v>22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2010</v>
      </c>
      <c r="D4" s="16" t="s">
        <v>23</v>
      </c>
      <c r="E4" s="17" t="s">
        <v>4</v>
      </c>
      <c r="F4" s="18"/>
      <c r="G4" s="16">
        <v>2010</v>
      </c>
      <c r="H4" s="16" t="s">
        <v>23</v>
      </c>
      <c r="I4" s="17" t="s">
        <v>4</v>
      </c>
      <c r="J4" s="18"/>
      <c r="K4" s="16">
        <v>2010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1829</v>
      </c>
      <c r="D6" s="25">
        <v>1623</v>
      </c>
      <c r="E6" s="25">
        <f>D6-C6</f>
        <v>-206</v>
      </c>
      <c r="F6" s="26">
        <f>IF(C6&lt;&gt;0,E6*100/C6,".")</f>
        <v>-11.262985237834883</v>
      </c>
      <c r="G6" s="25">
        <v>112</v>
      </c>
      <c r="H6" s="25">
        <v>109</v>
      </c>
      <c r="I6" s="25">
        <f>H6-G6</f>
        <v>-3</v>
      </c>
      <c r="J6" s="26">
        <f>IF(G6&lt;&gt;0,I6*100/G6,".")</f>
        <v>-2.6785714285714284</v>
      </c>
      <c r="K6" s="25">
        <v>1941</v>
      </c>
      <c r="L6" s="25">
        <v>1732</v>
      </c>
      <c r="M6" s="25">
        <f>L6-K6</f>
        <v>-209</v>
      </c>
      <c r="N6" s="26">
        <f>IF(K6&lt;&gt;0,M6*100/K6,".")</f>
        <v>-10.767645543534261</v>
      </c>
    </row>
    <row r="7" spans="1:14" ht="15" customHeight="1">
      <c r="A7" s="23"/>
      <c r="B7" s="24" t="s">
        <v>8</v>
      </c>
      <c r="C7" s="25">
        <v>541</v>
      </c>
      <c r="D7" s="25">
        <v>491</v>
      </c>
      <c r="E7" s="25">
        <f>D7-C7</f>
        <v>-50</v>
      </c>
      <c r="F7" s="26">
        <f aca="true" t="shared" si="0" ref="F7:F19">IF(C7&lt;&gt;0,E7*100/C7,".")</f>
        <v>-9.242144177449168</v>
      </c>
      <c r="G7" s="25">
        <v>73</v>
      </c>
      <c r="H7" s="25">
        <v>57</v>
      </c>
      <c r="I7" s="25">
        <f>H7-G7</f>
        <v>-16</v>
      </c>
      <c r="J7" s="26">
        <f aca="true" t="shared" si="1" ref="J7:J19">IF(G7&lt;&gt;0,I7*100/G7,".")</f>
        <v>-21.91780821917808</v>
      </c>
      <c r="K7" s="25">
        <v>614</v>
      </c>
      <c r="L7" s="25">
        <v>548</v>
      </c>
      <c r="M7" s="25">
        <f>L7-K7</f>
        <v>-66</v>
      </c>
      <c r="N7" s="26">
        <f aca="true" t="shared" si="2" ref="N7:N19">IF(K7&lt;&gt;0,M7*100/K7,".")</f>
        <v>-10.749185667752442</v>
      </c>
    </row>
    <row r="8" spans="1:14" ht="15" customHeight="1">
      <c r="A8" s="23"/>
      <c r="B8" s="24" t="s">
        <v>9</v>
      </c>
      <c r="C8" s="25">
        <v>104</v>
      </c>
      <c r="D8" s="25">
        <v>76</v>
      </c>
      <c r="E8" s="25">
        <f aca="true" t="shared" si="3" ref="E8:E19">D8-C8</f>
        <v>-28</v>
      </c>
      <c r="F8" s="26">
        <f t="shared" si="0"/>
        <v>-26.923076923076923</v>
      </c>
      <c r="G8" s="25">
        <v>1</v>
      </c>
      <c r="H8" s="25">
        <v>3</v>
      </c>
      <c r="I8" s="25">
        <f aca="true" t="shared" si="4" ref="I8:I19">H8-G8</f>
        <v>2</v>
      </c>
      <c r="J8" s="26">
        <f t="shared" si="1"/>
        <v>200</v>
      </c>
      <c r="K8" s="25">
        <v>105</v>
      </c>
      <c r="L8" s="25">
        <v>79</v>
      </c>
      <c r="M8" s="25">
        <f aca="true" t="shared" si="5" ref="M8:M19">L8-K8</f>
        <v>-26</v>
      </c>
      <c r="N8" s="26">
        <f t="shared" si="2"/>
        <v>-24.761904761904763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3"/>
        <v>0</v>
      </c>
      <c r="F9" s="26" t="str">
        <f t="shared" si="0"/>
        <v>.</v>
      </c>
      <c r="G9" s="25">
        <v>0</v>
      </c>
      <c r="H9" s="25">
        <v>0</v>
      </c>
      <c r="I9" s="25">
        <f t="shared" si="4"/>
        <v>0</v>
      </c>
      <c r="J9" s="26" t="str">
        <f t="shared" si="1"/>
        <v>.</v>
      </c>
      <c r="K9" s="25">
        <v>0</v>
      </c>
      <c r="L9" s="25">
        <v>0</v>
      </c>
      <c r="M9" s="25">
        <f t="shared" si="5"/>
        <v>0</v>
      </c>
      <c r="N9" s="26" t="str">
        <f t="shared" si="2"/>
        <v>.</v>
      </c>
    </row>
    <row r="10" spans="1:14" ht="15" customHeight="1">
      <c r="A10" s="23"/>
      <c r="B10" s="24" t="s">
        <v>11</v>
      </c>
      <c r="C10" s="25">
        <v>110</v>
      </c>
      <c r="D10" s="25">
        <v>82</v>
      </c>
      <c r="E10" s="25">
        <f t="shared" si="3"/>
        <v>-28</v>
      </c>
      <c r="F10" s="26">
        <f t="shared" si="0"/>
        <v>-25.454545454545453</v>
      </c>
      <c r="G10" s="25">
        <v>12</v>
      </c>
      <c r="H10" s="25">
        <v>14</v>
      </c>
      <c r="I10" s="25">
        <f t="shared" si="4"/>
        <v>2</v>
      </c>
      <c r="J10" s="26">
        <f t="shared" si="1"/>
        <v>16.666666666666668</v>
      </c>
      <c r="K10" s="25">
        <v>122</v>
      </c>
      <c r="L10" s="25">
        <v>96</v>
      </c>
      <c r="M10" s="25">
        <f t="shared" si="5"/>
        <v>-26</v>
      </c>
      <c r="N10" s="26">
        <f t="shared" si="2"/>
        <v>-21.311475409836067</v>
      </c>
    </row>
    <row r="11" spans="1:14" ht="15" customHeight="1">
      <c r="A11" s="23"/>
      <c r="B11" s="24" t="s">
        <v>12</v>
      </c>
      <c r="C11" s="25">
        <v>8</v>
      </c>
      <c r="D11" s="25">
        <v>19</v>
      </c>
      <c r="E11" s="25">
        <f t="shared" si="3"/>
        <v>11</v>
      </c>
      <c r="F11" s="26">
        <f t="shared" si="0"/>
        <v>137.5</v>
      </c>
      <c r="G11" s="25">
        <v>0</v>
      </c>
      <c r="H11" s="25">
        <v>3</v>
      </c>
      <c r="I11" s="25">
        <f t="shared" si="4"/>
        <v>3</v>
      </c>
      <c r="J11" s="26" t="str">
        <f t="shared" si="1"/>
        <v>.</v>
      </c>
      <c r="K11" s="25">
        <v>8</v>
      </c>
      <c r="L11" s="25">
        <v>22</v>
      </c>
      <c r="M11" s="25">
        <f t="shared" si="5"/>
        <v>14</v>
      </c>
      <c r="N11" s="26">
        <f t="shared" si="2"/>
        <v>175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3"/>
        <v>0</v>
      </c>
      <c r="F12" s="26" t="str">
        <f t="shared" si="0"/>
        <v>.</v>
      </c>
      <c r="G12" s="25">
        <v>0</v>
      </c>
      <c r="H12" s="25">
        <v>0</v>
      </c>
      <c r="I12" s="25">
        <f t="shared" si="4"/>
        <v>0</v>
      </c>
      <c r="J12" s="26" t="str">
        <f t="shared" si="1"/>
        <v>.</v>
      </c>
      <c r="K12" s="25">
        <f>C12+G12</f>
        <v>0</v>
      </c>
      <c r="L12" s="25">
        <v>0</v>
      </c>
      <c r="M12" s="25">
        <f t="shared" si="5"/>
        <v>0</v>
      </c>
      <c r="N12" s="26" t="str">
        <f t="shared" si="2"/>
        <v>.</v>
      </c>
    </row>
    <row r="13" spans="1:14" ht="15" customHeight="1">
      <c r="A13" s="23"/>
      <c r="B13" s="24" t="s">
        <v>14</v>
      </c>
      <c r="C13" s="25">
        <v>5</v>
      </c>
      <c r="D13" s="25">
        <v>3</v>
      </c>
      <c r="E13" s="25">
        <f t="shared" si="3"/>
        <v>-2</v>
      </c>
      <c r="F13" s="26">
        <f t="shared" si="0"/>
        <v>-40</v>
      </c>
      <c r="G13" s="25">
        <v>0</v>
      </c>
      <c r="H13" s="25">
        <v>0</v>
      </c>
      <c r="I13" s="25">
        <f t="shared" si="4"/>
        <v>0</v>
      </c>
      <c r="J13" s="26" t="str">
        <f t="shared" si="1"/>
        <v>.</v>
      </c>
      <c r="K13" s="25">
        <v>5</v>
      </c>
      <c r="L13" s="25">
        <v>3</v>
      </c>
      <c r="M13" s="25">
        <f t="shared" si="5"/>
        <v>-2</v>
      </c>
      <c r="N13" s="26">
        <f t="shared" si="2"/>
        <v>-40</v>
      </c>
    </row>
    <row r="14" spans="1:14" ht="15" customHeight="1">
      <c r="A14" s="23"/>
      <c r="B14" s="24" t="s">
        <v>15</v>
      </c>
      <c r="C14" s="25">
        <v>47</v>
      </c>
      <c r="D14" s="25">
        <v>27</v>
      </c>
      <c r="E14" s="25">
        <f t="shared" si="3"/>
        <v>-20</v>
      </c>
      <c r="F14" s="26">
        <f t="shared" si="0"/>
        <v>-42.5531914893617</v>
      </c>
      <c r="G14" s="25">
        <v>0</v>
      </c>
      <c r="H14" s="25">
        <v>0</v>
      </c>
      <c r="I14" s="25">
        <f t="shared" si="4"/>
        <v>0</v>
      </c>
      <c r="J14" s="26" t="str">
        <f t="shared" si="1"/>
        <v>.</v>
      </c>
      <c r="K14" s="25">
        <v>47</v>
      </c>
      <c r="L14" s="25">
        <v>27</v>
      </c>
      <c r="M14" s="25">
        <f t="shared" si="5"/>
        <v>-20</v>
      </c>
      <c r="N14" s="26">
        <f t="shared" si="2"/>
        <v>-42.5531914893617</v>
      </c>
    </row>
    <row r="15" spans="1:14" ht="15" customHeight="1">
      <c r="A15" s="23"/>
      <c r="B15" s="24" t="s">
        <v>16</v>
      </c>
      <c r="C15" s="25">
        <v>7</v>
      </c>
      <c r="D15" s="25">
        <v>3</v>
      </c>
      <c r="E15" s="25">
        <f t="shared" si="3"/>
        <v>-4</v>
      </c>
      <c r="F15" s="26">
        <f t="shared" si="0"/>
        <v>-57.142857142857146</v>
      </c>
      <c r="G15" s="25">
        <v>0</v>
      </c>
      <c r="H15" s="25">
        <v>1</v>
      </c>
      <c r="I15" s="25">
        <f t="shared" si="4"/>
        <v>1</v>
      </c>
      <c r="J15" s="26" t="str">
        <f t="shared" si="1"/>
        <v>.</v>
      </c>
      <c r="K15" s="25">
        <v>7</v>
      </c>
      <c r="L15" s="25">
        <v>4</v>
      </c>
      <c r="M15" s="25">
        <f t="shared" si="5"/>
        <v>-3</v>
      </c>
      <c r="N15" s="26">
        <f t="shared" si="2"/>
        <v>-42.857142857142854</v>
      </c>
    </row>
    <row r="16" spans="1:14" ht="15" customHeight="1">
      <c r="A16" s="23"/>
      <c r="B16" s="24" t="s">
        <v>17</v>
      </c>
      <c r="C16" s="25">
        <v>27</v>
      </c>
      <c r="D16" s="25">
        <v>30</v>
      </c>
      <c r="E16" s="25">
        <f t="shared" si="3"/>
        <v>3</v>
      </c>
      <c r="F16" s="26">
        <f t="shared" si="0"/>
        <v>11.11111111111111</v>
      </c>
      <c r="G16" s="25">
        <v>1</v>
      </c>
      <c r="H16" s="25">
        <v>1</v>
      </c>
      <c r="I16" s="25">
        <f t="shared" si="4"/>
        <v>0</v>
      </c>
      <c r="J16" s="26">
        <f t="shared" si="1"/>
        <v>0</v>
      </c>
      <c r="K16" s="25">
        <v>28</v>
      </c>
      <c r="L16" s="25">
        <v>31</v>
      </c>
      <c r="M16" s="25">
        <f t="shared" si="5"/>
        <v>3</v>
      </c>
      <c r="N16" s="26">
        <f t="shared" si="2"/>
        <v>10.714285714285714</v>
      </c>
    </row>
    <row r="17" spans="1:14" ht="15" customHeight="1">
      <c r="A17" s="23"/>
      <c r="B17" s="24" t="s">
        <v>18</v>
      </c>
      <c r="C17" s="25">
        <v>23</v>
      </c>
      <c r="D17" s="25">
        <v>14</v>
      </c>
      <c r="E17" s="25">
        <f t="shared" si="3"/>
        <v>-9</v>
      </c>
      <c r="F17" s="26">
        <f t="shared" si="0"/>
        <v>-39.130434782608695</v>
      </c>
      <c r="G17" s="25">
        <v>0</v>
      </c>
      <c r="H17" s="25">
        <v>0</v>
      </c>
      <c r="I17" s="25">
        <f t="shared" si="4"/>
        <v>0</v>
      </c>
      <c r="J17" s="26" t="str">
        <f t="shared" si="1"/>
        <v>.</v>
      </c>
      <c r="K17" s="25">
        <v>23</v>
      </c>
      <c r="L17" s="25">
        <v>14</v>
      </c>
      <c r="M17" s="25">
        <f t="shared" si="5"/>
        <v>-9</v>
      </c>
      <c r="N17" s="26">
        <f t="shared" si="2"/>
        <v>-39.130434782608695</v>
      </c>
    </row>
    <row r="18" spans="1:14" ht="15" customHeight="1">
      <c r="A18" s="23"/>
      <c r="B18" s="24" t="s">
        <v>19</v>
      </c>
      <c r="C18" s="25">
        <v>21</v>
      </c>
      <c r="D18" s="25">
        <v>26</v>
      </c>
      <c r="E18" s="25">
        <f t="shared" si="3"/>
        <v>5</v>
      </c>
      <c r="F18" s="26">
        <f t="shared" si="0"/>
        <v>23.80952380952381</v>
      </c>
      <c r="G18" s="25">
        <v>1</v>
      </c>
      <c r="H18" s="25">
        <v>0</v>
      </c>
      <c r="I18" s="25">
        <f t="shared" si="4"/>
        <v>-1</v>
      </c>
      <c r="J18" s="26">
        <f t="shared" si="1"/>
        <v>-100</v>
      </c>
      <c r="K18" s="25">
        <v>22</v>
      </c>
      <c r="L18" s="25">
        <v>26</v>
      </c>
      <c r="M18" s="25">
        <f t="shared" si="5"/>
        <v>4</v>
      </c>
      <c r="N18" s="26">
        <f t="shared" si="2"/>
        <v>18.181818181818183</v>
      </c>
    </row>
    <row r="19" spans="1:14" s="31" customFormat="1" ht="15" customHeight="1">
      <c r="A19" s="27"/>
      <c r="B19" s="28" t="s">
        <v>20</v>
      </c>
      <c r="C19" s="29">
        <f>SUM(C6:C18)</f>
        <v>2722</v>
      </c>
      <c r="D19" s="29">
        <f>SUM(D6:D18)</f>
        <v>2394</v>
      </c>
      <c r="E19" s="29">
        <f t="shared" si="3"/>
        <v>-328</v>
      </c>
      <c r="F19" s="30">
        <f t="shared" si="0"/>
        <v>-12.049963262307127</v>
      </c>
      <c r="G19" s="29">
        <f>SUM(G6:G18)</f>
        <v>200</v>
      </c>
      <c r="H19" s="29">
        <f>SUM(H6:H18)</f>
        <v>188</v>
      </c>
      <c r="I19" s="29">
        <f t="shared" si="4"/>
        <v>-12</v>
      </c>
      <c r="J19" s="30">
        <f t="shared" si="1"/>
        <v>-6</v>
      </c>
      <c r="K19" s="29">
        <f>SUM(K6:K18)</f>
        <v>2922</v>
      </c>
      <c r="L19" s="29">
        <f>SUM(L6:L18)</f>
        <v>2582</v>
      </c>
      <c r="M19" s="29">
        <f t="shared" si="5"/>
        <v>-340</v>
      </c>
      <c r="N19" s="30">
        <f t="shared" si="2"/>
        <v>-11.63586584531143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sheetProtection/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14.12.2011&amp;RCottbus</oddHeader>
    <oddFooter>&amp;R&amp;10Tabelle 52.2</oddFooter>
  </headerFooter>
  <legacyDrawing r:id="rId2"/>
  <oleObjects>
    <oleObject progId="Word.Document.8" shapeId="290997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N24"/>
  <sheetViews>
    <sheetView zoomScaleSheetLayoutView="100" zoomScalePageLayoutView="0" workbookViewId="0" topLeftCell="A1">
      <selection activeCell="A18" sqref="A18"/>
    </sheetView>
  </sheetViews>
  <sheetFormatPr defaultColWidth="11.57421875" defaultRowHeight="1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8" customHeight="1"/>
    <row r="2" spans="1:14" s="9" customFormat="1" ht="49.5" customHeight="1">
      <c r="A2" s="6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2010</v>
      </c>
      <c r="D4" s="16" t="s">
        <v>23</v>
      </c>
      <c r="E4" s="17" t="s">
        <v>4</v>
      </c>
      <c r="F4" s="18"/>
      <c r="G4" s="16">
        <v>2010</v>
      </c>
      <c r="H4" s="16" t="s">
        <v>23</v>
      </c>
      <c r="I4" s="17" t="s">
        <v>4</v>
      </c>
      <c r="J4" s="18"/>
      <c r="K4" s="16">
        <v>2010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901</v>
      </c>
      <c r="D6" s="25">
        <v>649</v>
      </c>
      <c r="E6" s="25">
        <f>D6-C6</f>
        <v>-252</v>
      </c>
      <c r="F6" s="26">
        <f>IF(C6&lt;&gt;0,E6*100/C6,".")</f>
        <v>-27.968923418423973</v>
      </c>
      <c r="G6" s="25">
        <v>117</v>
      </c>
      <c r="H6" s="25">
        <v>96</v>
      </c>
      <c r="I6" s="25">
        <f>H6-G6</f>
        <v>-21</v>
      </c>
      <c r="J6" s="26">
        <f>IF(G6&lt;&gt;0,I6*100/G6,".")</f>
        <v>-17.94871794871795</v>
      </c>
      <c r="K6" s="25">
        <v>1018</v>
      </c>
      <c r="L6" s="25">
        <v>745</v>
      </c>
      <c r="M6" s="25">
        <f>L6-K6</f>
        <v>-273</v>
      </c>
      <c r="N6" s="26">
        <f>IF(K6&lt;&gt;0,M6*100/K6,".")</f>
        <v>-26.81728880157171</v>
      </c>
    </row>
    <row r="7" spans="1:14" ht="15" customHeight="1">
      <c r="A7" s="23"/>
      <c r="B7" s="24" t="s">
        <v>8</v>
      </c>
      <c r="C7" s="25">
        <v>373</v>
      </c>
      <c r="D7" s="25">
        <v>285</v>
      </c>
      <c r="E7" s="25">
        <f>D7-C7</f>
        <v>-88</v>
      </c>
      <c r="F7" s="26">
        <f aca="true" t="shared" si="0" ref="F7:F19">IF(C7&lt;&gt;0,E7*100/C7,".")</f>
        <v>-23.592493297587133</v>
      </c>
      <c r="G7" s="25">
        <v>60</v>
      </c>
      <c r="H7" s="25">
        <v>49</v>
      </c>
      <c r="I7" s="25">
        <f>H7-G7</f>
        <v>-11</v>
      </c>
      <c r="J7" s="26">
        <f aca="true" t="shared" si="1" ref="J7:J19">IF(G7&lt;&gt;0,I7*100/G7,".")</f>
        <v>-18.333333333333332</v>
      </c>
      <c r="K7" s="25">
        <v>433</v>
      </c>
      <c r="L7" s="25">
        <v>334</v>
      </c>
      <c r="M7" s="25">
        <f>L7-K7</f>
        <v>-99</v>
      </c>
      <c r="N7" s="26">
        <f aca="true" t="shared" si="2" ref="N7:N19">IF(K7&lt;&gt;0,M7*100/K7,".")</f>
        <v>-22.863741339491916</v>
      </c>
    </row>
    <row r="8" spans="1:14" ht="15" customHeight="1">
      <c r="A8" s="23"/>
      <c r="B8" s="24" t="s">
        <v>9</v>
      </c>
      <c r="C8" s="25">
        <v>51</v>
      </c>
      <c r="D8" s="25">
        <v>54</v>
      </c>
      <c r="E8" s="25">
        <f aca="true" t="shared" si="3" ref="E8:E19">D8-C8</f>
        <v>3</v>
      </c>
      <c r="F8" s="26">
        <f t="shared" si="0"/>
        <v>5.882352941176471</v>
      </c>
      <c r="G8" s="25">
        <v>1</v>
      </c>
      <c r="H8" s="25">
        <v>0</v>
      </c>
      <c r="I8" s="25">
        <f aca="true" t="shared" si="4" ref="I8:I19">H8-G8</f>
        <v>-1</v>
      </c>
      <c r="J8" s="26">
        <f t="shared" si="1"/>
        <v>-100</v>
      </c>
      <c r="K8" s="25">
        <v>52</v>
      </c>
      <c r="L8" s="25">
        <v>54</v>
      </c>
      <c r="M8" s="25">
        <f aca="true" t="shared" si="5" ref="M8:M19">L8-K8</f>
        <v>2</v>
      </c>
      <c r="N8" s="26">
        <f t="shared" si="2"/>
        <v>3.8461538461538463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3"/>
        <v>0</v>
      </c>
      <c r="F9" s="26" t="str">
        <f t="shared" si="0"/>
        <v>.</v>
      </c>
      <c r="G9" s="25">
        <v>0</v>
      </c>
      <c r="H9" s="25">
        <v>0</v>
      </c>
      <c r="I9" s="25">
        <f t="shared" si="4"/>
        <v>0</v>
      </c>
      <c r="J9" s="26" t="str">
        <f t="shared" si="1"/>
        <v>.</v>
      </c>
      <c r="K9" s="25">
        <v>0</v>
      </c>
      <c r="L9" s="25">
        <v>0</v>
      </c>
      <c r="M9" s="25">
        <f t="shared" si="5"/>
        <v>0</v>
      </c>
      <c r="N9" s="26" t="str">
        <f t="shared" si="2"/>
        <v>.</v>
      </c>
    </row>
    <row r="10" spans="1:14" ht="15" customHeight="1">
      <c r="A10" s="23"/>
      <c r="B10" s="24" t="s">
        <v>11</v>
      </c>
      <c r="C10" s="25">
        <v>79</v>
      </c>
      <c r="D10" s="25">
        <v>62</v>
      </c>
      <c r="E10" s="25">
        <f t="shared" si="3"/>
        <v>-17</v>
      </c>
      <c r="F10" s="26">
        <f t="shared" si="0"/>
        <v>-21.518987341772153</v>
      </c>
      <c r="G10" s="25">
        <v>3</v>
      </c>
      <c r="H10" s="25">
        <v>9</v>
      </c>
      <c r="I10" s="25">
        <f t="shared" si="4"/>
        <v>6</v>
      </c>
      <c r="J10" s="26">
        <f t="shared" si="1"/>
        <v>200</v>
      </c>
      <c r="K10" s="25">
        <v>82</v>
      </c>
      <c r="L10" s="25">
        <v>71</v>
      </c>
      <c r="M10" s="25">
        <f t="shared" si="5"/>
        <v>-11</v>
      </c>
      <c r="N10" s="26">
        <f t="shared" si="2"/>
        <v>-13.414634146341463</v>
      </c>
    </row>
    <row r="11" spans="1:14" ht="15" customHeight="1">
      <c r="A11" s="23"/>
      <c r="B11" s="24" t="s">
        <v>12</v>
      </c>
      <c r="C11" s="25">
        <v>26</v>
      </c>
      <c r="D11" s="25">
        <v>23</v>
      </c>
      <c r="E11" s="25">
        <f t="shared" si="3"/>
        <v>-3</v>
      </c>
      <c r="F11" s="26">
        <f t="shared" si="0"/>
        <v>-11.538461538461538</v>
      </c>
      <c r="G11" s="25">
        <v>0</v>
      </c>
      <c r="H11" s="25">
        <v>0</v>
      </c>
      <c r="I11" s="25">
        <f t="shared" si="4"/>
        <v>0</v>
      </c>
      <c r="J11" s="26" t="str">
        <f t="shared" si="1"/>
        <v>.</v>
      </c>
      <c r="K11" s="25">
        <v>26</v>
      </c>
      <c r="L11" s="25">
        <v>23</v>
      </c>
      <c r="M11" s="25">
        <f t="shared" si="5"/>
        <v>-3</v>
      </c>
      <c r="N11" s="26">
        <f t="shared" si="2"/>
        <v>-11.538461538461538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3"/>
        <v>0</v>
      </c>
      <c r="F12" s="26" t="str">
        <f t="shared" si="0"/>
        <v>.</v>
      </c>
      <c r="G12" s="25">
        <v>0</v>
      </c>
      <c r="H12" s="25">
        <v>0</v>
      </c>
      <c r="I12" s="25">
        <f t="shared" si="4"/>
        <v>0</v>
      </c>
      <c r="J12" s="26" t="str">
        <f t="shared" si="1"/>
        <v>.</v>
      </c>
      <c r="K12" s="25">
        <f>C12+G12</f>
        <v>0</v>
      </c>
      <c r="L12" s="25">
        <v>0</v>
      </c>
      <c r="M12" s="25">
        <f t="shared" si="5"/>
        <v>0</v>
      </c>
      <c r="N12" s="26" t="str">
        <f t="shared" si="2"/>
        <v>.</v>
      </c>
    </row>
    <row r="13" spans="1:14" ht="15" customHeight="1">
      <c r="A13" s="23"/>
      <c r="B13" s="24" t="s">
        <v>14</v>
      </c>
      <c r="C13" s="25">
        <v>1</v>
      </c>
      <c r="D13" s="25">
        <v>2</v>
      </c>
      <c r="E13" s="25">
        <f t="shared" si="3"/>
        <v>1</v>
      </c>
      <c r="F13" s="26">
        <f t="shared" si="0"/>
        <v>100</v>
      </c>
      <c r="G13" s="25">
        <v>0</v>
      </c>
      <c r="H13" s="25">
        <v>0</v>
      </c>
      <c r="I13" s="25">
        <f t="shared" si="4"/>
        <v>0</v>
      </c>
      <c r="J13" s="26" t="str">
        <f t="shared" si="1"/>
        <v>.</v>
      </c>
      <c r="K13" s="25">
        <v>1</v>
      </c>
      <c r="L13" s="25">
        <v>2</v>
      </c>
      <c r="M13" s="25">
        <f t="shared" si="5"/>
        <v>1</v>
      </c>
      <c r="N13" s="26">
        <f t="shared" si="2"/>
        <v>100</v>
      </c>
    </row>
    <row r="14" spans="1:14" ht="15" customHeight="1">
      <c r="A14" s="23"/>
      <c r="B14" s="24" t="s">
        <v>15</v>
      </c>
      <c r="C14" s="25">
        <v>33</v>
      </c>
      <c r="D14" s="25">
        <v>33</v>
      </c>
      <c r="E14" s="25">
        <f t="shared" si="3"/>
        <v>0</v>
      </c>
      <c r="F14" s="26">
        <f t="shared" si="0"/>
        <v>0</v>
      </c>
      <c r="G14" s="25">
        <v>0</v>
      </c>
      <c r="H14" s="25">
        <v>0</v>
      </c>
      <c r="I14" s="25">
        <f t="shared" si="4"/>
        <v>0</v>
      </c>
      <c r="J14" s="26" t="str">
        <f t="shared" si="1"/>
        <v>.</v>
      </c>
      <c r="K14" s="25">
        <v>33</v>
      </c>
      <c r="L14" s="25">
        <v>33</v>
      </c>
      <c r="M14" s="25">
        <f t="shared" si="5"/>
        <v>0</v>
      </c>
      <c r="N14" s="26">
        <f t="shared" si="2"/>
        <v>0</v>
      </c>
    </row>
    <row r="15" spans="1:14" ht="15" customHeight="1">
      <c r="A15" s="23"/>
      <c r="B15" s="24" t="s">
        <v>16</v>
      </c>
      <c r="C15" s="25">
        <v>4</v>
      </c>
      <c r="D15" s="25">
        <v>6</v>
      </c>
      <c r="E15" s="25">
        <f t="shared" si="3"/>
        <v>2</v>
      </c>
      <c r="F15" s="26">
        <f t="shared" si="0"/>
        <v>50</v>
      </c>
      <c r="G15" s="25">
        <v>1</v>
      </c>
      <c r="H15" s="25">
        <v>1</v>
      </c>
      <c r="I15" s="25">
        <f t="shared" si="4"/>
        <v>0</v>
      </c>
      <c r="J15" s="26">
        <f t="shared" si="1"/>
        <v>0</v>
      </c>
      <c r="K15" s="25">
        <v>5</v>
      </c>
      <c r="L15" s="25">
        <v>7</v>
      </c>
      <c r="M15" s="25">
        <f t="shared" si="5"/>
        <v>2</v>
      </c>
      <c r="N15" s="26">
        <f t="shared" si="2"/>
        <v>40</v>
      </c>
    </row>
    <row r="16" spans="1:14" ht="15" customHeight="1">
      <c r="A16" s="23"/>
      <c r="B16" s="24" t="s">
        <v>17</v>
      </c>
      <c r="C16" s="25">
        <v>25</v>
      </c>
      <c r="D16" s="25">
        <v>20</v>
      </c>
      <c r="E16" s="25">
        <f t="shared" si="3"/>
        <v>-5</v>
      </c>
      <c r="F16" s="26">
        <f t="shared" si="0"/>
        <v>-20</v>
      </c>
      <c r="G16" s="25">
        <v>0</v>
      </c>
      <c r="H16" s="25">
        <v>0</v>
      </c>
      <c r="I16" s="25">
        <f t="shared" si="4"/>
        <v>0</v>
      </c>
      <c r="J16" s="26" t="str">
        <f t="shared" si="1"/>
        <v>.</v>
      </c>
      <c r="K16" s="25">
        <v>25</v>
      </c>
      <c r="L16" s="25">
        <v>20</v>
      </c>
      <c r="M16" s="25">
        <f t="shared" si="5"/>
        <v>-5</v>
      </c>
      <c r="N16" s="26">
        <f t="shared" si="2"/>
        <v>-20</v>
      </c>
    </row>
    <row r="17" spans="1:14" ht="15" customHeight="1">
      <c r="A17" s="23"/>
      <c r="B17" s="24" t="s">
        <v>18</v>
      </c>
      <c r="C17" s="25">
        <v>9</v>
      </c>
      <c r="D17" s="25">
        <v>5</v>
      </c>
      <c r="E17" s="25">
        <f t="shared" si="3"/>
        <v>-4</v>
      </c>
      <c r="F17" s="26">
        <f t="shared" si="0"/>
        <v>-44.44444444444444</v>
      </c>
      <c r="G17" s="25">
        <v>0</v>
      </c>
      <c r="H17" s="25">
        <v>0</v>
      </c>
      <c r="I17" s="25">
        <f t="shared" si="4"/>
        <v>0</v>
      </c>
      <c r="J17" s="26" t="str">
        <f t="shared" si="1"/>
        <v>.</v>
      </c>
      <c r="K17" s="25">
        <v>9</v>
      </c>
      <c r="L17" s="25">
        <v>5</v>
      </c>
      <c r="M17" s="25">
        <f t="shared" si="5"/>
        <v>-4</v>
      </c>
      <c r="N17" s="26">
        <f t="shared" si="2"/>
        <v>-44.44444444444444</v>
      </c>
    </row>
    <row r="18" spans="1:14" ht="15" customHeight="1">
      <c r="A18" s="23"/>
      <c r="B18" s="24" t="s">
        <v>19</v>
      </c>
      <c r="C18" s="25">
        <v>7</v>
      </c>
      <c r="D18" s="25">
        <v>8</v>
      </c>
      <c r="E18" s="25">
        <f t="shared" si="3"/>
        <v>1</v>
      </c>
      <c r="F18" s="26">
        <f t="shared" si="0"/>
        <v>14.285714285714286</v>
      </c>
      <c r="G18" s="25">
        <v>0</v>
      </c>
      <c r="H18" s="25">
        <v>0</v>
      </c>
      <c r="I18" s="25">
        <f t="shared" si="4"/>
        <v>0</v>
      </c>
      <c r="J18" s="26" t="str">
        <f t="shared" si="1"/>
        <v>.</v>
      </c>
      <c r="K18" s="25">
        <v>7</v>
      </c>
      <c r="L18" s="25">
        <v>8</v>
      </c>
      <c r="M18" s="25">
        <f t="shared" si="5"/>
        <v>1</v>
      </c>
      <c r="N18" s="26">
        <f t="shared" si="2"/>
        <v>14.285714285714286</v>
      </c>
    </row>
    <row r="19" spans="1:14" s="31" customFormat="1" ht="15" customHeight="1">
      <c r="A19" s="27"/>
      <c r="B19" s="28" t="s">
        <v>20</v>
      </c>
      <c r="C19" s="29">
        <f>SUM(C6:C18)</f>
        <v>1509</v>
      </c>
      <c r="D19" s="29">
        <f>SUM(D6:D18)</f>
        <v>1147</v>
      </c>
      <c r="E19" s="29">
        <f t="shared" si="3"/>
        <v>-362</v>
      </c>
      <c r="F19" s="30">
        <f t="shared" si="0"/>
        <v>-23.989396951623593</v>
      </c>
      <c r="G19" s="29">
        <f>SUM(G6:G18)</f>
        <v>182</v>
      </c>
      <c r="H19" s="29">
        <f>SUM(H6:H18)</f>
        <v>155</v>
      </c>
      <c r="I19" s="29">
        <f t="shared" si="4"/>
        <v>-27</v>
      </c>
      <c r="J19" s="30">
        <f t="shared" si="1"/>
        <v>-14.835164835164836</v>
      </c>
      <c r="K19" s="29">
        <f>SUM(K6:K18)</f>
        <v>1691</v>
      </c>
      <c r="L19" s="29">
        <f>SUM(L6:L18)</f>
        <v>1302</v>
      </c>
      <c r="M19" s="29">
        <f t="shared" si="5"/>
        <v>-389</v>
      </c>
      <c r="N19" s="30">
        <f t="shared" si="2"/>
        <v>-23.00413956238912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sheetProtection/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14.12.2011&amp;REberswalde</oddHeader>
    <oddFooter>&amp;R&amp;10Tabelle 52.2</oddFooter>
  </headerFooter>
  <legacyDrawing r:id="rId2"/>
  <oleObjects>
    <oleObject progId="Word.Document.8" shapeId="290996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N24"/>
  <sheetViews>
    <sheetView zoomScaleSheetLayoutView="100" zoomScalePageLayoutView="0" workbookViewId="0" topLeftCell="A1">
      <selection activeCell="A18" sqref="A18"/>
    </sheetView>
  </sheetViews>
  <sheetFormatPr defaultColWidth="11.57421875" defaultRowHeight="1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8" customHeight="1"/>
    <row r="2" spans="1:14" s="9" customFormat="1" ht="49.5" customHeight="1">
      <c r="A2" s="6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2010</v>
      </c>
      <c r="D4" s="16" t="s">
        <v>23</v>
      </c>
      <c r="E4" s="17" t="s">
        <v>4</v>
      </c>
      <c r="F4" s="18"/>
      <c r="G4" s="16">
        <v>2010</v>
      </c>
      <c r="H4" s="16" t="s">
        <v>23</v>
      </c>
      <c r="I4" s="17" t="s">
        <v>4</v>
      </c>
      <c r="J4" s="18"/>
      <c r="K4" s="16">
        <v>2010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1169</v>
      </c>
      <c r="D6" s="25">
        <v>1066</v>
      </c>
      <c r="E6" s="25">
        <f>D6-C6</f>
        <v>-103</v>
      </c>
      <c r="F6" s="26">
        <f>IF(C6&lt;&gt;0,E6*100/C6,".")</f>
        <v>-8.810949529512405</v>
      </c>
      <c r="G6" s="25">
        <v>207</v>
      </c>
      <c r="H6" s="25">
        <v>189</v>
      </c>
      <c r="I6" s="25">
        <f>H6-G6</f>
        <v>-18</v>
      </c>
      <c r="J6" s="26">
        <f>IF(G6&lt;&gt;0,I6*100/G6,".")</f>
        <v>-8.695652173913043</v>
      </c>
      <c r="K6" s="25">
        <v>1376</v>
      </c>
      <c r="L6" s="25">
        <v>1255</v>
      </c>
      <c r="M6" s="25">
        <f>L6-K6</f>
        <v>-121</v>
      </c>
      <c r="N6" s="26">
        <f>IF(K6&lt;&gt;0,M6*100/K6,".")</f>
        <v>-8.793604651162791</v>
      </c>
    </row>
    <row r="7" spans="1:14" ht="15" customHeight="1">
      <c r="A7" s="23"/>
      <c r="B7" s="24" t="s">
        <v>8</v>
      </c>
      <c r="C7" s="25">
        <v>502</v>
      </c>
      <c r="D7" s="25">
        <v>440</v>
      </c>
      <c r="E7" s="25">
        <f>D7-C7</f>
        <v>-62</v>
      </c>
      <c r="F7" s="26">
        <f aca="true" t="shared" si="0" ref="F7:F19">IF(C7&lt;&gt;0,E7*100/C7,".")</f>
        <v>-12.350597609561753</v>
      </c>
      <c r="G7" s="25">
        <v>77</v>
      </c>
      <c r="H7" s="25">
        <v>87</v>
      </c>
      <c r="I7" s="25">
        <f>H7-G7</f>
        <v>10</v>
      </c>
      <c r="J7" s="26">
        <f aca="true" t="shared" si="1" ref="J7:J19">IF(G7&lt;&gt;0,I7*100/G7,".")</f>
        <v>12.987012987012987</v>
      </c>
      <c r="K7" s="25">
        <v>579</v>
      </c>
      <c r="L7" s="25">
        <v>527</v>
      </c>
      <c r="M7" s="25">
        <f>L7-K7</f>
        <v>-52</v>
      </c>
      <c r="N7" s="26">
        <f aca="true" t="shared" si="2" ref="N7:N19">IF(K7&lt;&gt;0,M7*100/K7,".")</f>
        <v>-8.981001727115716</v>
      </c>
    </row>
    <row r="8" spans="1:14" ht="15" customHeight="1">
      <c r="A8" s="23"/>
      <c r="B8" s="24" t="s">
        <v>9</v>
      </c>
      <c r="C8" s="25">
        <v>102</v>
      </c>
      <c r="D8" s="25">
        <v>48</v>
      </c>
      <c r="E8" s="25">
        <f aca="true" t="shared" si="3" ref="E8:E19">D8-C8</f>
        <v>-54</v>
      </c>
      <c r="F8" s="26">
        <f t="shared" si="0"/>
        <v>-52.94117647058823</v>
      </c>
      <c r="G8" s="25">
        <v>1</v>
      </c>
      <c r="H8" s="25">
        <v>0</v>
      </c>
      <c r="I8" s="25">
        <f aca="true" t="shared" si="4" ref="I8:I19">H8-G8</f>
        <v>-1</v>
      </c>
      <c r="J8" s="26">
        <f t="shared" si="1"/>
        <v>-100</v>
      </c>
      <c r="K8" s="25">
        <v>103</v>
      </c>
      <c r="L8" s="25">
        <v>48</v>
      </c>
      <c r="M8" s="25">
        <f aca="true" t="shared" si="5" ref="M8:M19">L8-K8</f>
        <v>-55</v>
      </c>
      <c r="N8" s="26">
        <f t="shared" si="2"/>
        <v>-53.398058252427184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3"/>
        <v>0</v>
      </c>
      <c r="F9" s="26" t="str">
        <f t="shared" si="0"/>
        <v>.</v>
      </c>
      <c r="G9" s="25">
        <v>0</v>
      </c>
      <c r="H9" s="25">
        <v>0</v>
      </c>
      <c r="I9" s="25">
        <f t="shared" si="4"/>
        <v>0</v>
      </c>
      <c r="J9" s="26" t="str">
        <f t="shared" si="1"/>
        <v>.</v>
      </c>
      <c r="K9" s="25">
        <v>0</v>
      </c>
      <c r="L9" s="25">
        <v>0</v>
      </c>
      <c r="M9" s="25">
        <f t="shared" si="5"/>
        <v>0</v>
      </c>
      <c r="N9" s="26" t="str">
        <f t="shared" si="2"/>
        <v>.</v>
      </c>
    </row>
    <row r="10" spans="1:14" ht="15" customHeight="1">
      <c r="A10" s="23"/>
      <c r="B10" s="24" t="s">
        <v>11</v>
      </c>
      <c r="C10" s="25">
        <v>90</v>
      </c>
      <c r="D10" s="25">
        <v>67</v>
      </c>
      <c r="E10" s="25">
        <f t="shared" si="3"/>
        <v>-23</v>
      </c>
      <c r="F10" s="26">
        <f t="shared" si="0"/>
        <v>-25.555555555555557</v>
      </c>
      <c r="G10" s="25">
        <v>4</v>
      </c>
      <c r="H10" s="25">
        <v>9</v>
      </c>
      <c r="I10" s="25">
        <f t="shared" si="4"/>
        <v>5</v>
      </c>
      <c r="J10" s="26">
        <f t="shared" si="1"/>
        <v>125</v>
      </c>
      <c r="K10" s="25">
        <v>94</v>
      </c>
      <c r="L10" s="25">
        <v>76</v>
      </c>
      <c r="M10" s="25">
        <f t="shared" si="5"/>
        <v>-18</v>
      </c>
      <c r="N10" s="26">
        <f t="shared" si="2"/>
        <v>-19.148936170212767</v>
      </c>
    </row>
    <row r="11" spans="1:14" ht="15" customHeight="1">
      <c r="A11" s="23"/>
      <c r="B11" s="24" t="s">
        <v>12</v>
      </c>
      <c r="C11" s="25">
        <v>43</v>
      </c>
      <c r="D11" s="25">
        <v>20</v>
      </c>
      <c r="E11" s="25">
        <f t="shared" si="3"/>
        <v>-23</v>
      </c>
      <c r="F11" s="26">
        <f t="shared" si="0"/>
        <v>-53.48837209302326</v>
      </c>
      <c r="G11" s="25">
        <v>0</v>
      </c>
      <c r="H11" s="25">
        <v>2</v>
      </c>
      <c r="I11" s="25">
        <f t="shared" si="4"/>
        <v>2</v>
      </c>
      <c r="J11" s="26" t="str">
        <f t="shared" si="1"/>
        <v>.</v>
      </c>
      <c r="K11" s="25">
        <v>43</v>
      </c>
      <c r="L11" s="25">
        <v>22</v>
      </c>
      <c r="M11" s="25">
        <f t="shared" si="5"/>
        <v>-21</v>
      </c>
      <c r="N11" s="26">
        <f t="shared" si="2"/>
        <v>-48.83720930232558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3"/>
        <v>0</v>
      </c>
      <c r="F12" s="26" t="str">
        <f t="shared" si="0"/>
        <v>.</v>
      </c>
      <c r="G12" s="25">
        <v>0</v>
      </c>
      <c r="H12" s="25">
        <v>0</v>
      </c>
      <c r="I12" s="25">
        <f t="shared" si="4"/>
        <v>0</v>
      </c>
      <c r="J12" s="26" t="str">
        <f t="shared" si="1"/>
        <v>.</v>
      </c>
      <c r="K12" s="25">
        <f>C12+G12</f>
        <v>0</v>
      </c>
      <c r="L12" s="25">
        <v>0</v>
      </c>
      <c r="M12" s="25">
        <f t="shared" si="5"/>
        <v>0</v>
      </c>
      <c r="N12" s="26" t="str">
        <f t="shared" si="2"/>
        <v>.</v>
      </c>
    </row>
    <row r="13" spans="1:14" ht="15" customHeight="1">
      <c r="A13" s="23"/>
      <c r="B13" s="24" t="s">
        <v>14</v>
      </c>
      <c r="C13" s="25">
        <v>2</v>
      </c>
      <c r="D13" s="25">
        <v>1</v>
      </c>
      <c r="E13" s="25">
        <f t="shared" si="3"/>
        <v>-1</v>
      </c>
      <c r="F13" s="26">
        <f t="shared" si="0"/>
        <v>-50</v>
      </c>
      <c r="G13" s="25">
        <v>0</v>
      </c>
      <c r="H13" s="25">
        <v>0</v>
      </c>
      <c r="I13" s="25">
        <f t="shared" si="4"/>
        <v>0</v>
      </c>
      <c r="J13" s="26" t="str">
        <f t="shared" si="1"/>
        <v>.</v>
      </c>
      <c r="K13" s="25">
        <v>2</v>
      </c>
      <c r="L13" s="25">
        <v>1</v>
      </c>
      <c r="M13" s="25">
        <f t="shared" si="5"/>
        <v>-1</v>
      </c>
      <c r="N13" s="26">
        <f t="shared" si="2"/>
        <v>-50</v>
      </c>
    </row>
    <row r="14" spans="1:14" ht="15" customHeight="1">
      <c r="A14" s="23"/>
      <c r="B14" s="24" t="s">
        <v>15</v>
      </c>
      <c r="C14" s="25">
        <v>41</v>
      </c>
      <c r="D14" s="25">
        <v>31</v>
      </c>
      <c r="E14" s="25">
        <f t="shared" si="3"/>
        <v>-10</v>
      </c>
      <c r="F14" s="26">
        <f t="shared" si="0"/>
        <v>-24.390243902439025</v>
      </c>
      <c r="G14" s="25">
        <v>0</v>
      </c>
      <c r="H14" s="25">
        <v>0</v>
      </c>
      <c r="I14" s="25">
        <f t="shared" si="4"/>
        <v>0</v>
      </c>
      <c r="J14" s="26" t="str">
        <f t="shared" si="1"/>
        <v>.</v>
      </c>
      <c r="K14" s="25">
        <v>41</v>
      </c>
      <c r="L14" s="25">
        <v>31</v>
      </c>
      <c r="M14" s="25">
        <f t="shared" si="5"/>
        <v>-10</v>
      </c>
      <c r="N14" s="26">
        <f t="shared" si="2"/>
        <v>-24.390243902439025</v>
      </c>
    </row>
    <row r="15" spans="1:14" ht="15" customHeight="1">
      <c r="A15" s="23"/>
      <c r="B15" s="24" t="s">
        <v>16</v>
      </c>
      <c r="C15" s="25">
        <v>9</v>
      </c>
      <c r="D15" s="25">
        <v>12</v>
      </c>
      <c r="E15" s="25">
        <f t="shared" si="3"/>
        <v>3</v>
      </c>
      <c r="F15" s="26">
        <f t="shared" si="0"/>
        <v>33.333333333333336</v>
      </c>
      <c r="G15" s="25">
        <v>0</v>
      </c>
      <c r="H15" s="25">
        <v>0</v>
      </c>
      <c r="I15" s="25">
        <f t="shared" si="4"/>
        <v>0</v>
      </c>
      <c r="J15" s="26" t="str">
        <f t="shared" si="1"/>
        <v>.</v>
      </c>
      <c r="K15" s="25">
        <v>9</v>
      </c>
      <c r="L15" s="25">
        <v>12</v>
      </c>
      <c r="M15" s="25">
        <f t="shared" si="5"/>
        <v>3</v>
      </c>
      <c r="N15" s="26">
        <f t="shared" si="2"/>
        <v>33.333333333333336</v>
      </c>
    </row>
    <row r="16" spans="1:14" ht="15" customHeight="1">
      <c r="A16" s="23"/>
      <c r="B16" s="24" t="s">
        <v>17</v>
      </c>
      <c r="C16" s="25">
        <v>16</v>
      </c>
      <c r="D16" s="25">
        <v>10</v>
      </c>
      <c r="E16" s="25">
        <f t="shared" si="3"/>
        <v>-6</v>
      </c>
      <c r="F16" s="26">
        <f t="shared" si="0"/>
        <v>-37.5</v>
      </c>
      <c r="G16" s="25">
        <v>2</v>
      </c>
      <c r="H16" s="25">
        <v>0</v>
      </c>
      <c r="I16" s="25">
        <f t="shared" si="4"/>
        <v>-2</v>
      </c>
      <c r="J16" s="26">
        <f t="shared" si="1"/>
        <v>-100</v>
      </c>
      <c r="K16" s="25">
        <v>18</v>
      </c>
      <c r="L16" s="25">
        <v>10</v>
      </c>
      <c r="M16" s="25">
        <f t="shared" si="5"/>
        <v>-8</v>
      </c>
      <c r="N16" s="26">
        <f t="shared" si="2"/>
        <v>-44.44444444444444</v>
      </c>
    </row>
    <row r="17" spans="1:14" ht="15" customHeight="1">
      <c r="A17" s="23"/>
      <c r="B17" s="24" t="s">
        <v>18</v>
      </c>
      <c r="C17" s="25">
        <v>11</v>
      </c>
      <c r="D17" s="25">
        <v>14</v>
      </c>
      <c r="E17" s="25">
        <f t="shared" si="3"/>
        <v>3</v>
      </c>
      <c r="F17" s="26">
        <f t="shared" si="0"/>
        <v>27.272727272727273</v>
      </c>
      <c r="G17" s="25">
        <v>0</v>
      </c>
      <c r="H17" s="25">
        <v>0</v>
      </c>
      <c r="I17" s="25">
        <f t="shared" si="4"/>
        <v>0</v>
      </c>
      <c r="J17" s="26" t="str">
        <f t="shared" si="1"/>
        <v>.</v>
      </c>
      <c r="K17" s="25">
        <v>11</v>
      </c>
      <c r="L17" s="25">
        <v>14</v>
      </c>
      <c r="M17" s="25">
        <f t="shared" si="5"/>
        <v>3</v>
      </c>
      <c r="N17" s="26">
        <f t="shared" si="2"/>
        <v>27.272727272727273</v>
      </c>
    </row>
    <row r="18" spans="1:14" ht="15" customHeight="1">
      <c r="A18" s="23"/>
      <c r="B18" s="24" t="s">
        <v>19</v>
      </c>
      <c r="C18" s="25">
        <v>21</v>
      </c>
      <c r="D18" s="25">
        <v>10</v>
      </c>
      <c r="E18" s="25">
        <f t="shared" si="3"/>
        <v>-11</v>
      </c>
      <c r="F18" s="26">
        <f t="shared" si="0"/>
        <v>-52.38095238095238</v>
      </c>
      <c r="G18" s="25">
        <v>1</v>
      </c>
      <c r="H18" s="25">
        <v>0</v>
      </c>
      <c r="I18" s="25">
        <f t="shared" si="4"/>
        <v>-1</v>
      </c>
      <c r="J18" s="26">
        <f t="shared" si="1"/>
        <v>-100</v>
      </c>
      <c r="K18" s="25">
        <v>22</v>
      </c>
      <c r="L18" s="25">
        <v>10</v>
      </c>
      <c r="M18" s="25">
        <f t="shared" si="5"/>
        <v>-12</v>
      </c>
      <c r="N18" s="26">
        <f t="shared" si="2"/>
        <v>-54.54545454545455</v>
      </c>
    </row>
    <row r="19" spans="1:14" s="31" customFormat="1" ht="15" customHeight="1">
      <c r="A19" s="27"/>
      <c r="B19" s="28" t="s">
        <v>20</v>
      </c>
      <c r="C19" s="29">
        <f>SUM(C6:C18)</f>
        <v>2006</v>
      </c>
      <c r="D19" s="29">
        <f>SUM(D6:D18)</f>
        <v>1719</v>
      </c>
      <c r="E19" s="29">
        <f t="shared" si="3"/>
        <v>-287</v>
      </c>
      <c r="F19" s="30">
        <f t="shared" si="0"/>
        <v>-14.307078763708873</v>
      </c>
      <c r="G19" s="29">
        <f>SUM(G6:G18)</f>
        <v>292</v>
      </c>
      <c r="H19" s="29">
        <f>SUM(H6:H18)</f>
        <v>287</v>
      </c>
      <c r="I19" s="29">
        <f t="shared" si="4"/>
        <v>-5</v>
      </c>
      <c r="J19" s="30">
        <f t="shared" si="1"/>
        <v>-1.7123287671232876</v>
      </c>
      <c r="K19" s="29">
        <f>SUM(K6:K18)</f>
        <v>2298</v>
      </c>
      <c r="L19" s="29">
        <f>SUM(L6:L18)</f>
        <v>2006</v>
      </c>
      <c r="M19" s="29">
        <f t="shared" si="5"/>
        <v>-292</v>
      </c>
      <c r="N19" s="30">
        <f t="shared" si="2"/>
        <v>-12.706701479547432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sheetProtection/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14.12.2011&amp;RFrankfurt-Oder</oddHeader>
    <oddFooter>&amp;R&amp;10Tabelle 52.2</oddFooter>
  </headerFooter>
  <legacyDrawing r:id="rId2"/>
  <oleObjects>
    <oleObject progId="Word.Document.8" shapeId="290996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N24"/>
  <sheetViews>
    <sheetView zoomScaleSheetLayoutView="100" zoomScalePageLayoutView="0" workbookViewId="0" topLeftCell="A1">
      <selection activeCell="A18" sqref="A18"/>
    </sheetView>
  </sheetViews>
  <sheetFormatPr defaultColWidth="11.57421875" defaultRowHeight="1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8" customHeight="1"/>
    <row r="2" spans="1:14" s="9" customFormat="1" ht="49.5" customHeight="1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2010</v>
      </c>
      <c r="D4" s="16" t="s">
        <v>23</v>
      </c>
      <c r="E4" s="17" t="s">
        <v>4</v>
      </c>
      <c r="F4" s="18"/>
      <c r="G4" s="16">
        <v>2010</v>
      </c>
      <c r="H4" s="16" t="s">
        <v>23</v>
      </c>
      <c r="I4" s="17" t="s">
        <v>4</v>
      </c>
      <c r="J4" s="18"/>
      <c r="K4" s="16">
        <v>2010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1341</v>
      </c>
      <c r="D6" s="25">
        <v>1251</v>
      </c>
      <c r="E6" s="25">
        <f>D6-C6</f>
        <v>-90</v>
      </c>
      <c r="F6" s="26">
        <f>IF(C6&lt;&gt;0,E6*100/C6,".")</f>
        <v>-6.7114093959731544</v>
      </c>
      <c r="G6" s="25">
        <v>219</v>
      </c>
      <c r="H6" s="25">
        <v>179</v>
      </c>
      <c r="I6" s="25">
        <f>H6-G6</f>
        <v>-40</v>
      </c>
      <c r="J6" s="26">
        <f>IF(G6&lt;&gt;0,I6*100/G6,".")</f>
        <v>-18.264840182648403</v>
      </c>
      <c r="K6" s="25">
        <v>1560</v>
      </c>
      <c r="L6" s="25">
        <v>1430</v>
      </c>
      <c r="M6" s="25">
        <f>L6-K6</f>
        <v>-130</v>
      </c>
      <c r="N6" s="26">
        <f>IF(K6&lt;&gt;0,M6*100/K6,".")</f>
        <v>-8.333333333333334</v>
      </c>
    </row>
    <row r="7" spans="1:14" ht="15" customHeight="1">
      <c r="A7" s="23"/>
      <c r="B7" s="24" t="s">
        <v>8</v>
      </c>
      <c r="C7" s="25">
        <v>644</v>
      </c>
      <c r="D7" s="25">
        <v>491</v>
      </c>
      <c r="E7" s="25">
        <f>D7-C7</f>
        <v>-153</v>
      </c>
      <c r="F7" s="26">
        <f aca="true" t="shared" si="0" ref="F7:F19">IF(C7&lt;&gt;0,E7*100/C7,".")</f>
        <v>-23.757763975155278</v>
      </c>
      <c r="G7" s="25">
        <v>74</v>
      </c>
      <c r="H7" s="25">
        <v>74</v>
      </c>
      <c r="I7" s="25">
        <f>H7-G7</f>
        <v>0</v>
      </c>
      <c r="J7" s="26">
        <f aca="true" t="shared" si="1" ref="J7:J19">IF(G7&lt;&gt;0,I7*100/G7,".")</f>
        <v>0</v>
      </c>
      <c r="K7" s="25">
        <v>718</v>
      </c>
      <c r="L7" s="25">
        <v>565</v>
      </c>
      <c r="M7" s="25">
        <f>L7-K7</f>
        <v>-153</v>
      </c>
      <c r="N7" s="26">
        <f aca="true" t="shared" si="2" ref="N7:N19">IF(K7&lt;&gt;0,M7*100/K7,".")</f>
        <v>-21.309192200557103</v>
      </c>
    </row>
    <row r="8" spans="1:14" ht="15" customHeight="1">
      <c r="A8" s="23"/>
      <c r="B8" s="24" t="s">
        <v>9</v>
      </c>
      <c r="C8" s="25">
        <v>92</v>
      </c>
      <c r="D8" s="25">
        <v>69</v>
      </c>
      <c r="E8" s="25">
        <f aca="true" t="shared" si="3" ref="E8:E19">D8-C8</f>
        <v>-23</v>
      </c>
      <c r="F8" s="26">
        <f t="shared" si="0"/>
        <v>-25</v>
      </c>
      <c r="G8" s="25">
        <v>0</v>
      </c>
      <c r="H8" s="25">
        <v>1</v>
      </c>
      <c r="I8" s="25">
        <f aca="true" t="shared" si="4" ref="I8:I19">H8-G8</f>
        <v>1</v>
      </c>
      <c r="J8" s="26" t="str">
        <f t="shared" si="1"/>
        <v>.</v>
      </c>
      <c r="K8" s="25">
        <v>92</v>
      </c>
      <c r="L8" s="25">
        <v>70</v>
      </c>
      <c r="M8" s="25">
        <f aca="true" t="shared" si="5" ref="M8:M19">L8-K8</f>
        <v>-22</v>
      </c>
      <c r="N8" s="26">
        <f t="shared" si="2"/>
        <v>-23.91304347826087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3"/>
        <v>0</v>
      </c>
      <c r="F9" s="26" t="str">
        <f t="shared" si="0"/>
        <v>.</v>
      </c>
      <c r="G9" s="25">
        <v>0</v>
      </c>
      <c r="H9" s="25">
        <v>0</v>
      </c>
      <c r="I9" s="25">
        <f t="shared" si="4"/>
        <v>0</v>
      </c>
      <c r="J9" s="26" t="str">
        <f t="shared" si="1"/>
        <v>.</v>
      </c>
      <c r="K9" s="25">
        <v>0</v>
      </c>
      <c r="L9" s="25">
        <v>0</v>
      </c>
      <c r="M9" s="25">
        <f t="shared" si="5"/>
        <v>0</v>
      </c>
      <c r="N9" s="26" t="str">
        <f t="shared" si="2"/>
        <v>.</v>
      </c>
    </row>
    <row r="10" spans="1:14" ht="15" customHeight="1">
      <c r="A10" s="23"/>
      <c r="B10" s="24" t="s">
        <v>11</v>
      </c>
      <c r="C10" s="25">
        <v>141</v>
      </c>
      <c r="D10" s="25">
        <v>137</v>
      </c>
      <c r="E10" s="25">
        <f t="shared" si="3"/>
        <v>-4</v>
      </c>
      <c r="F10" s="26">
        <f t="shared" si="0"/>
        <v>-2.8368794326241136</v>
      </c>
      <c r="G10" s="25">
        <v>14</v>
      </c>
      <c r="H10" s="25">
        <v>16</v>
      </c>
      <c r="I10" s="25">
        <f t="shared" si="4"/>
        <v>2</v>
      </c>
      <c r="J10" s="26">
        <f t="shared" si="1"/>
        <v>14.285714285714286</v>
      </c>
      <c r="K10" s="25">
        <v>155</v>
      </c>
      <c r="L10" s="25">
        <v>153</v>
      </c>
      <c r="M10" s="25">
        <f t="shared" si="5"/>
        <v>-2</v>
      </c>
      <c r="N10" s="26">
        <f t="shared" si="2"/>
        <v>-1.2903225806451613</v>
      </c>
    </row>
    <row r="11" spans="1:14" ht="15" customHeight="1">
      <c r="A11" s="23"/>
      <c r="B11" s="24" t="s">
        <v>12</v>
      </c>
      <c r="C11" s="25">
        <v>26</v>
      </c>
      <c r="D11" s="25">
        <v>27</v>
      </c>
      <c r="E11" s="25">
        <f t="shared" si="3"/>
        <v>1</v>
      </c>
      <c r="F11" s="26">
        <f t="shared" si="0"/>
        <v>3.8461538461538463</v>
      </c>
      <c r="G11" s="25">
        <v>0</v>
      </c>
      <c r="H11" s="25">
        <v>0</v>
      </c>
      <c r="I11" s="25">
        <f t="shared" si="4"/>
        <v>0</v>
      </c>
      <c r="J11" s="26" t="str">
        <f t="shared" si="1"/>
        <v>.</v>
      </c>
      <c r="K11" s="25">
        <v>26</v>
      </c>
      <c r="L11" s="25">
        <v>27</v>
      </c>
      <c r="M11" s="25">
        <f t="shared" si="5"/>
        <v>1</v>
      </c>
      <c r="N11" s="26">
        <f t="shared" si="2"/>
        <v>3.8461538461538463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3"/>
        <v>0</v>
      </c>
      <c r="F12" s="26" t="str">
        <f t="shared" si="0"/>
        <v>.</v>
      </c>
      <c r="G12" s="25">
        <v>0</v>
      </c>
      <c r="H12" s="25">
        <v>0</v>
      </c>
      <c r="I12" s="25">
        <f t="shared" si="4"/>
        <v>0</v>
      </c>
      <c r="J12" s="26" t="str">
        <f t="shared" si="1"/>
        <v>.</v>
      </c>
      <c r="K12" s="25">
        <f>C12+G12</f>
        <v>0</v>
      </c>
      <c r="L12" s="25">
        <v>0</v>
      </c>
      <c r="M12" s="25">
        <f t="shared" si="5"/>
        <v>0</v>
      </c>
      <c r="N12" s="26" t="str">
        <f t="shared" si="2"/>
        <v>.</v>
      </c>
    </row>
    <row r="13" spans="1:14" ht="15" customHeight="1">
      <c r="A13" s="23"/>
      <c r="B13" s="24" t="s">
        <v>14</v>
      </c>
      <c r="C13" s="25">
        <v>5</v>
      </c>
      <c r="D13" s="25">
        <v>4</v>
      </c>
      <c r="E13" s="25">
        <f t="shared" si="3"/>
        <v>-1</v>
      </c>
      <c r="F13" s="26">
        <f t="shared" si="0"/>
        <v>-20</v>
      </c>
      <c r="G13" s="25">
        <v>0</v>
      </c>
      <c r="H13" s="25">
        <v>0</v>
      </c>
      <c r="I13" s="25">
        <f t="shared" si="4"/>
        <v>0</v>
      </c>
      <c r="J13" s="26" t="str">
        <f t="shared" si="1"/>
        <v>.</v>
      </c>
      <c r="K13" s="25">
        <v>5</v>
      </c>
      <c r="L13" s="25">
        <v>4</v>
      </c>
      <c r="M13" s="25">
        <f t="shared" si="5"/>
        <v>-1</v>
      </c>
      <c r="N13" s="26">
        <f t="shared" si="2"/>
        <v>-20</v>
      </c>
    </row>
    <row r="14" spans="1:14" ht="15" customHeight="1">
      <c r="A14" s="23"/>
      <c r="B14" s="24" t="s">
        <v>15</v>
      </c>
      <c r="C14" s="25">
        <v>23</v>
      </c>
      <c r="D14" s="25">
        <v>15</v>
      </c>
      <c r="E14" s="25">
        <f t="shared" si="3"/>
        <v>-8</v>
      </c>
      <c r="F14" s="26">
        <f t="shared" si="0"/>
        <v>-34.78260869565217</v>
      </c>
      <c r="G14" s="25">
        <v>0</v>
      </c>
      <c r="H14" s="25">
        <v>0</v>
      </c>
      <c r="I14" s="25">
        <f t="shared" si="4"/>
        <v>0</v>
      </c>
      <c r="J14" s="26" t="str">
        <f t="shared" si="1"/>
        <v>.</v>
      </c>
      <c r="K14" s="25">
        <v>23</v>
      </c>
      <c r="L14" s="25">
        <v>15</v>
      </c>
      <c r="M14" s="25">
        <f t="shared" si="5"/>
        <v>-8</v>
      </c>
      <c r="N14" s="26">
        <f t="shared" si="2"/>
        <v>-34.78260869565217</v>
      </c>
    </row>
    <row r="15" spans="1:14" ht="15" customHeight="1">
      <c r="A15" s="23"/>
      <c r="B15" s="24" t="s">
        <v>16</v>
      </c>
      <c r="C15" s="25">
        <v>18</v>
      </c>
      <c r="D15" s="25">
        <v>19</v>
      </c>
      <c r="E15" s="25">
        <f t="shared" si="3"/>
        <v>1</v>
      </c>
      <c r="F15" s="26">
        <f t="shared" si="0"/>
        <v>5.555555555555555</v>
      </c>
      <c r="G15" s="25">
        <v>2</v>
      </c>
      <c r="H15" s="25">
        <v>4</v>
      </c>
      <c r="I15" s="25">
        <f t="shared" si="4"/>
        <v>2</v>
      </c>
      <c r="J15" s="26">
        <f t="shared" si="1"/>
        <v>100</v>
      </c>
      <c r="K15" s="25">
        <v>20</v>
      </c>
      <c r="L15" s="25">
        <v>23</v>
      </c>
      <c r="M15" s="25">
        <f t="shared" si="5"/>
        <v>3</v>
      </c>
      <c r="N15" s="26">
        <f t="shared" si="2"/>
        <v>15</v>
      </c>
    </row>
    <row r="16" spans="1:14" ht="15" customHeight="1">
      <c r="A16" s="23"/>
      <c r="B16" s="24" t="s">
        <v>17</v>
      </c>
      <c r="C16" s="25">
        <v>12</v>
      </c>
      <c r="D16" s="25">
        <v>14</v>
      </c>
      <c r="E16" s="25">
        <f t="shared" si="3"/>
        <v>2</v>
      </c>
      <c r="F16" s="26">
        <f t="shared" si="0"/>
        <v>16.666666666666668</v>
      </c>
      <c r="G16" s="25">
        <v>0</v>
      </c>
      <c r="H16" s="25">
        <v>0</v>
      </c>
      <c r="I16" s="25">
        <f t="shared" si="4"/>
        <v>0</v>
      </c>
      <c r="J16" s="26" t="str">
        <f t="shared" si="1"/>
        <v>.</v>
      </c>
      <c r="K16" s="25">
        <v>12</v>
      </c>
      <c r="L16" s="25">
        <v>14</v>
      </c>
      <c r="M16" s="25">
        <f t="shared" si="5"/>
        <v>2</v>
      </c>
      <c r="N16" s="26">
        <f t="shared" si="2"/>
        <v>16.666666666666668</v>
      </c>
    </row>
    <row r="17" spans="1:14" ht="15" customHeight="1">
      <c r="A17" s="23"/>
      <c r="B17" s="24" t="s">
        <v>18</v>
      </c>
      <c r="C17" s="25">
        <v>14</v>
      </c>
      <c r="D17" s="25">
        <v>15</v>
      </c>
      <c r="E17" s="25">
        <f t="shared" si="3"/>
        <v>1</v>
      </c>
      <c r="F17" s="26">
        <f t="shared" si="0"/>
        <v>7.142857142857143</v>
      </c>
      <c r="G17" s="25">
        <v>0</v>
      </c>
      <c r="H17" s="25">
        <v>0</v>
      </c>
      <c r="I17" s="25">
        <f t="shared" si="4"/>
        <v>0</v>
      </c>
      <c r="J17" s="26" t="str">
        <f t="shared" si="1"/>
        <v>.</v>
      </c>
      <c r="K17" s="25">
        <v>14</v>
      </c>
      <c r="L17" s="25">
        <v>15</v>
      </c>
      <c r="M17" s="25">
        <f t="shared" si="5"/>
        <v>1</v>
      </c>
      <c r="N17" s="26">
        <f t="shared" si="2"/>
        <v>7.142857142857143</v>
      </c>
    </row>
    <row r="18" spans="1:14" ht="15" customHeight="1">
      <c r="A18" s="23"/>
      <c r="B18" s="24" t="s">
        <v>19</v>
      </c>
      <c r="C18" s="25">
        <v>26</v>
      </c>
      <c r="D18" s="25">
        <v>20</v>
      </c>
      <c r="E18" s="25">
        <f t="shared" si="3"/>
        <v>-6</v>
      </c>
      <c r="F18" s="26">
        <f t="shared" si="0"/>
        <v>-23.076923076923077</v>
      </c>
      <c r="G18" s="25">
        <v>1</v>
      </c>
      <c r="H18" s="25">
        <v>0</v>
      </c>
      <c r="I18" s="25">
        <f t="shared" si="4"/>
        <v>-1</v>
      </c>
      <c r="J18" s="26">
        <f t="shared" si="1"/>
        <v>-100</v>
      </c>
      <c r="K18" s="25">
        <v>27</v>
      </c>
      <c r="L18" s="25">
        <v>20</v>
      </c>
      <c r="M18" s="25">
        <f t="shared" si="5"/>
        <v>-7</v>
      </c>
      <c r="N18" s="26">
        <f t="shared" si="2"/>
        <v>-25.925925925925927</v>
      </c>
    </row>
    <row r="19" spans="1:14" s="31" customFormat="1" ht="15" customHeight="1">
      <c r="A19" s="27"/>
      <c r="B19" s="28" t="s">
        <v>20</v>
      </c>
      <c r="C19" s="29">
        <f>SUM(C6:C18)</f>
        <v>2342</v>
      </c>
      <c r="D19" s="29">
        <f>SUM(D6:D18)</f>
        <v>2062</v>
      </c>
      <c r="E19" s="29">
        <f t="shared" si="3"/>
        <v>-280</v>
      </c>
      <c r="F19" s="30">
        <f t="shared" si="0"/>
        <v>-11.955593509820666</v>
      </c>
      <c r="G19" s="29">
        <f>SUM(G6:G18)</f>
        <v>310</v>
      </c>
      <c r="H19" s="29">
        <f>SUM(H6:H18)</f>
        <v>274</v>
      </c>
      <c r="I19" s="29">
        <f t="shared" si="4"/>
        <v>-36</v>
      </c>
      <c r="J19" s="30">
        <f t="shared" si="1"/>
        <v>-11.612903225806452</v>
      </c>
      <c r="K19" s="29">
        <f>SUM(K6:K18)</f>
        <v>2652</v>
      </c>
      <c r="L19" s="29">
        <f>SUM(L6:L18)</f>
        <v>2336</v>
      </c>
      <c r="M19" s="29">
        <f t="shared" si="5"/>
        <v>-316</v>
      </c>
      <c r="N19" s="30">
        <f t="shared" si="2"/>
        <v>-11.91553544494721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sheetProtection/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14.12.2011&amp;RNeuruppin</oddHeader>
    <oddFooter>&amp;R&amp;10Tabelle 52.2</oddFooter>
  </headerFooter>
  <legacyDrawing r:id="rId2"/>
  <oleObjects>
    <oleObject progId="Word.Document.8" shapeId="290996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N24"/>
  <sheetViews>
    <sheetView zoomScaleSheetLayoutView="100" zoomScalePageLayoutView="0" workbookViewId="0" topLeftCell="A1">
      <selection activeCell="A18" sqref="A18"/>
    </sheetView>
  </sheetViews>
  <sheetFormatPr defaultColWidth="11.57421875" defaultRowHeight="15"/>
  <cols>
    <col min="1" max="1" width="1.28515625" style="1" customWidth="1"/>
    <col min="2" max="2" width="26.421875" style="1" customWidth="1"/>
    <col min="3" max="4" width="8.57421875" style="2" customWidth="1"/>
    <col min="5" max="5" width="8.57421875" style="3" customWidth="1"/>
    <col min="6" max="6" width="6.28125" style="3" customWidth="1"/>
    <col min="7" max="8" width="8.57421875" style="2" customWidth="1"/>
    <col min="9" max="9" width="8.57421875" style="3" customWidth="1"/>
    <col min="10" max="10" width="6.28125" style="3" customWidth="1"/>
    <col min="11" max="12" width="8.57421875" style="4" customWidth="1"/>
    <col min="13" max="13" width="8.57421875" style="3" customWidth="1"/>
    <col min="14" max="14" width="6.28125" style="5" customWidth="1"/>
    <col min="15" max="16384" width="11.57421875" style="5" customWidth="1"/>
  </cols>
  <sheetData>
    <row r="1" ht="48" customHeight="1"/>
    <row r="2" spans="1:14" s="9" customFormat="1" ht="49.5" customHeight="1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2.75" customHeight="1">
      <c r="A4" s="15"/>
      <c r="B4" s="11"/>
      <c r="C4" s="16">
        <v>2010</v>
      </c>
      <c r="D4" s="16" t="s">
        <v>23</v>
      </c>
      <c r="E4" s="17" t="s">
        <v>4</v>
      </c>
      <c r="F4" s="18"/>
      <c r="G4" s="16">
        <v>2010</v>
      </c>
      <c r="H4" s="16" t="s">
        <v>23</v>
      </c>
      <c r="I4" s="17" t="s">
        <v>4</v>
      </c>
      <c r="J4" s="18"/>
      <c r="K4" s="16">
        <v>2010</v>
      </c>
      <c r="L4" s="16" t="s">
        <v>23</v>
      </c>
      <c r="M4" s="17" t="s">
        <v>4</v>
      </c>
      <c r="N4" s="18"/>
    </row>
    <row r="5" spans="1:14" ht="12.75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>
      <c r="A6" s="23"/>
      <c r="B6" s="24" t="s">
        <v>7</v>
      </c>
      <c r="C6" s="25">
        <v>2250</v>
      </c>
      <c r="D6" s="25">
        <v>2236</v>
      </c>
      <c r="E6" s="25">
        <f>D6-C6</f>
        <v>-14</v>
      </c>
      <c r="F6" s="26">
        <f>IF(C6&lt;&gt;0,E6*100/C6,".")</f>
        <v>-0.6222222222222222</v>
      </c>
      <c r="G6" s="25">
        <v>402</v>
      </c>
      <c r="H6" s="25">
        <v>339</v>
      </c>
      <c r="I6" s="25">
        <f>H6-G6</f>
        <v>-63</v>
      </c>
      <c r="J6" s="26">
        <f>IF(G6&lt;&gt;0,I6*100/G6,".")</f>
        <v>-15.671641791044776</v>
      </c>
      <c r="K6" s="25">
        <v>2652</v>
      </c>
      <c r="L6" s="25">
        <v>2575</v>
      </c>
      <c r="M6" s="25">
        <f>L6-K6</f>
        <v>-77</v>
      </c>
      <c r="N6" s="26">
        <f>IF(K6&lt;&gt;0,M6*100/K6,".")</f>
        <v>-2.903469079939668</v>
      </c>
    </row>
    <row r="7" spans="1:14" ht="15" customHeight="1">
      <c r="A7" s="23"/>
      <c r="B7" s="24" t="s">
        <v>8</v>
      </c>
      <c r="C7" s="25">
        <v>718</v>
      </c>
      <c r="D7" s="25">
        <v>710</v>
      </c>
      <c r="E7" s="25">
        <f>D7-C7</f>
        <v>-8</v>
      </c>
      <c r="F7" s="26">
        <f aca="true" t="shared" si="0" ref="F7:F19">IF(C7&lt;&gt;0,E7*100/C7,".")</f>
        <v>-1.1142061281337048</v>
      </c>
      <c r="G7" s="25">
        <v>107</v>
      </c>
      <c r="H7" s="25">
        <v>98</v>
      </c>
      <c r="I7" s="25">
        <f>H7-G7</f>
        <v>-9</v>
      </c>
      <c r="J7" s="26">
        <f aca="true" t="shared" si="1" ref="J7:J19">IF(G7&lt;&gt;0,I7*100/G7,".")</f>
        <v>-8.411214953271028</v>
      </c>
      <c r="K7" s="25">
        <v>825</v>
      </c>
      <c r="L7" s="25">
        <v>808</v>
      </c>
      <c r="M7" s="25">
        <f>L7-K7</f>
        <v>-17</v>
      </c>
      <c r="N7" s="26">
        <f aca="true" t="shared" si="2" ref="N7:N19">IF(K7&lt;&gt;0,M7*100/K7,".")</f>
        <v>-2.0606060606060606</v>
      </c>
    </row>
    <row r="8" spans="1:14" ht="15" customHeight="1">
      <c r="A8" s="23"/>
      <c r="B8" s="24" t="s">
        <v>9</v>
      </c>
      <c r="C8" s="25">
        <v>145</v>
      </c>
      <c r="D8" s="25">
        <v>135</v>
      </c>
      <c r="E8" s="25">
        <f aca="true" t="shared" si="3" ref="E8:E19">D8-C8</f>
        <v>-10</v>
      </c>
      <c r="F8" s="26">
        <f t="shared" si="0"/>
        <v>-6.896551724137931</v>
      </c>
      <c r="G8" s="25">
        <v>2</v>
      </c>
      <c r="H8" s="25">
        <v>0</v>
      </c>
      <c r="I8" s="25">
        <f aca="true" t="shared" si="4" ref="I8:I19">H8-G8</f>
        <v>-2</v>
      </c>
      <c r="J8" s="26">
        <f t="shared" si="1"/>
        <v>-100</v>
      </c>
      <c r="K8" s="25">
        <v>147</v>
      </c>
      <c r="L8" s="25">
        <v>135</v>
      </c>
      <c r="M8" s="25">
        <f aca="true" t="shared" si="5" ref="M8:M19">L8-K8</f>
        <v>-12</v>
      </c>
      <c r="N8" s="26">
        <f t="shared" si="2"/>
        <v>-8.16326530612245</v>
      </c>
    </row>
    <row r="9" spans="1:14" ht="15" customHeight="1">
      <c r="A9" s="23"/>
      <c r="B9" s="24" t="s">
        <v>10</v>
      </c>
      <c r="C9" s="25">
        <v>0</v>
      </c>
      <c r="D9" s="25">
        <v>0</v>
      </c>
      <c r="E9" s="25">
        <f t="shared" si="3"/>
        <v>0</v>
      </c>
      <c r="F9" s="26" t="str">
        <f t="shared" si="0"/>
        <v>.</v>
      </c>
      <c r="G9" s="25">
        <v>0</v>
      </c>
      <c r="H9" s="25">
        <v>0</v>
      </c>
      <c r="I9" s="25">
        <f t="shared" si="4"/>
        <v>0</v>
      </c>
      <c r="J9" s="26" t="str">
        <f t="shared" si="1"/>
        <v>.</v>
      </c>
      <c r="K9" s="25">
        <v>0</v>
      </c>
      <c r="L9" s="25">
        <v>0</v>
      </c>
      <c r="M9" s="25">
        <f t="shared" si="5"/>
        <v>0</v>
      </c>
      <c r="N9" s="26" t="str">
        <f t="shared" si="2"/>
        <v>.</v>
      </c>
    </row>
    <row r="10" spans="1:14" ht="15" customHeight="1">
      <c r="A10" s="23"/>
      <c r="B10" s="24" t="s">
        <v>11</v>
      </c>
      <c r="C10" s="25">
        <v>144</v>
      </c>
      <c r="D10" s="25">
        <v>115</v>
      </c>
      <c r="E10" s="25">
        <f t="shared" si="3"/>
        <v>-29</v>
      </c>
      <c r="F10" s="26">
        <f t="shared" si="0"/>
        <v>-20.13888888888889</v>
      </c>
      <c r="G10" s="25">
        <v>17</v>
      </c>
      <c r="H10" s="25">
        <v>16</v>
      </c>
      <c r="I10" s="25">
        <f t="shared" si="4"/>
        <v>-1</v>
      </c>
      <c r="J10" s="26">
        <f t="shared" si="1"/>
        <v>-5.882352941176471</v>
      </c>
      <c r="K10" s="25">
        <v>161</v>
      </c>
      <c r="L10" s="25">
        <v>131</v>
      </c>
      <c r="M10" s="25">
        <f t="shared" si="5"/>
        <v>-30</v>
      </c>
      <c r="N10" s="26">
        <f t="shared" si="2"/>
        <v>-18.633540372670808</v>
      </c>
    </row>
    <row r="11" spans="1:14" ht="15" customHeight="1">
      <c r="A11" s="23"/>
      <c r="B11" s="24" t="s">
        <v>12</v>
      </c>
      <c r="C11" s="25">
        <v>23</v>
      </c>
      <c r="D11" s="25">
        <v>27</v>
      </c>
      <c r="E11" s="25">
        <f t="shared" si="3"/>
        <v>4</v>
      </c>
      <c r="F11" s="26">
        <f t="shared" si="0"/>
        <v>17.391304347826086</v>
      </c>
      <c r="G11" s="25">
        <v>0</v>
      </c>
      <c r="H11" s="25">
        <v>2</v>
      </c>
      <c r="I11" s="25">
        <f t="shared" si="4"/>
        <v>2</v>
      </c>
      <c r="J11" s="26" t="str">
        <f t="shared" si="1"/>
        <v>.</v>
      </c>
      <c r="K11" s="25">
        <v>23</v>
      </c>
      <c r="L11" s="25">
        <v>29</v>
      </c>
      <c r="M11" s="25">
        <f t="shared" si="5"/>
        <v>6</v>
      </c>
      <c r="N11" s="26">
        <f t="shared" si="2"/>
        <v>26.08695652173913</v>
      </c>
    </row>
    <row r="12" spans="1:14" ht="15" customHeight="1">
      <c r="A12" s="23"/>
      <c r="B12" s="24" t="s">
        <v>13</v>
      </c>
      <c r="C12" s="25">
        <v>0</v>
      </c>
      <c r="D12" s="25">
        <v>0</v>
      </c>
      <c r="E12" s="25">
        <f t="shared" si="3"/>
        <v>0</v>
      </c>
      <c r="F12" s="26" t="str">
        <f t="shared" si="0"/>
        <v>.</v>
      </c>
      <c r="G12" s="25">
        <v>0</v>
      </c>
      <c r="H12" s="25">
        <v>0</v>
      </c>
      <c r="I12" s="25">
        <f t="shared" si="4"/>
        <v>0</v>
      </c>
      <c r="J12" s="26" t="str">
        <f t="shared" si="1"/>
        <v>.</v>
      </c>
      <c r="K12" s="25">
        <f>C12+G12</f>
        <v>0</v>
      </c>
      <c r="L12" s="25">
        <v>0</v>
      </c>
      <c r="M12" s="25">
        <f t="shared" si="5"/>
        <v>0</v>
      </c>
      <c r="N12" s="26" t="str">
        <f t="shared" si="2"/>
        <v>.</v>
      </c>
    </row>
    <row r="13" spans="1:14" ht="15" customHeight="1">
      <c r="A13" s="23"/>
      <c r="B13" s="24" t="s">
        <v>14</v>
      </c>
      <c r="C13" s="25">
        <v>14</v>
      </c>
      <c r="D13" s="25">
        <v>9</v>
      </c>
      <c r="E13" s="25">
        <f t="shared" si="3"/>
        <v>-5</v>
      </c>
      <c r="F13" s="26">
        <f t="shared" si="0"/>
        <v>-35.714285714285715</v>
      </c>
      <c r="G13" s="25">
        <v>0</v>
      </c>
      <c r="H13" s="25">
        <v>0</v>
      </c>
      <c r="I13" s="25">
        <f t="shared" si="4"/>
        <v>0</v>
      </c>
      <c r="J13" s="26" t="str">
        <f t="shared" si="1"/>
        <v>.</v>
      </c>
      <c r="K13" s="25">
        <v>14</v>
      </c>
      <c r="L13" s="25">
        <v>9</v>
      </c>
      <c r="M13" s="25">
        <f t="shared" si="5"/>
        <v>-5</v>
      </c>
      <c r="N13" s="26">
        <f t="shared" si="2"/>
        <v>-35.714285714285715</v>
      </c>
    </row>
    <row r="14" spans="1:14" ht="15" customHeight="1">
      <c r="A14" s="23"/>
      <c r="B14" s="24" t="s">
        <v>15</v>
      </c>
      <c r="C14" s="25">
        <v>70</v>
      </c>
      <c r="D14" s="25">
        <v>63</v>
      </c>
      <c r="E14" s="25">
        <f t="shared" si="3"/>
        <v>-7</v>
      </c>
      <c r="F14" s="26">
        <f t="shared" si="0"/>
        <v>-10</v>
      </c>
      <c r="G14" s="25">
        <v>0</v>
      </c>
      <c r="H14" s="25">
        <v>1</v>
      </c>
      <c r="I14" s="25">
        <f t="shared" si="4"/>
        <v>1</v>
      </c>
      <c r="J14" s="26" t="str">
        <f t="shared" si="1"/>
        <v>.</v>
      </c>
      <c r="K14" s="25">
        <v>70</v>
      </c>
      <c r="L14" s="25">
        <v>64</v>
      </c>
      <c r="M14" s="25">
        <f t="shared" si="5"/>
        <v>-6</v>
      </c>
      <c r="N14" s="26">
        <f t="shared" si="2"/>
        <v>-8.571428571428571</v>
      </c>
    </row>
    <row r="15" spans="1:14" ht="15" customHeight="1">
      <c r="A15" s="23"/>
      <c r="B15" s="24" t="s">
        <v>16</v>
      </c>
      <c r="C15" s="25">
        <v>22</v>
      </c>
      <c r="D15" s="25">
        <v>27</v>
      </c>
      <c r="E15" s="25">
        <f t="shared" si="3"/>
        <v>5</v>
      </c>
      <c r="F15" s="26">
        <f t="shared" si="0"/>
        <v>22.727272727272727</v>
      </c>
      <c r="G15" s="25">
        <v>2</v>
      </c>
      <c r="H15" s="25">
        <v>0</v>
      </c>
      <c r="I15" s="25">
        <f t="shared" si="4"/>
        <v>-2</v>
      </c>
      <c r="J15" s="26">
        <f t="shared" si="1"/>
        <v>-100</v>
      </c>
      <c r="K15" s="25">
        <v>24</v>
      </c>
      <c r="L15" s="25">
        <v>27</v>
      </c>
      <c r="M15" s="25">
        <f t="shared" si="5"/>
        <v>3</v>
      </c>
      <c r="N15" s="26">
        <f t="shared" si="2"/>
        <v>12.5</v>
      </c>
    </row>
    <row r="16" spans="1:14" ht="15" customHeight="1">
      <c r="A16" s="23"/>
      <c r="B16" s="24" t="s">
        <v>17</v>
      </c>
      <c r="C16" s="25">
        <v>61</v>
      </c>
      <c r="D16" s="25">
        <v>47</v>
      </c>
      <c r="E16" s="25">
        <f t="shared" si="3"/>
        <v>-14</v>
      </c>
      <c r="F16" s="26">
        <f t="shared" si="0"/>
        <v>-22.950819672131146</v>
      </c>
      <c r="G16" s="25">
        <v>0</v>
      </c>
      <c r="H16" s="25">
        <v>2</v>
      </c>
      <c r="I16" s="25">
        <f t="shared" si="4"/>
        <v>2</v>
      </c>
      <c r="J16" s="26" t="str">
        <f t="shared" si="1"/>
        <v>.</v>
      </c>
      <c r="K16" s="25">
        <v>61</v>
      </c>
      <c r="L16" s="25">
        <v>49</v>
      </c>
      <c r="M16" s="25">
        <f t="shared" si="5"/>
        <v>-12</v>
      </c>
      <c r="N16" s="26">
        <f t="shared" si="2"/>
        <v>-19.672131147540984</v>
      </c>
    </row>
    <row r="17" spans="1:14" ht="15" customHeight="1">
      <c r="A17" s="23"/>
      <c r="B17" s="24" t="s">
        <v>18</v>
      </c>
      <c r="C17" s="25">
        <v>50</v>
      </c>
      <c r="D17" s="25">
        <v>35</v>
      </c>
      <c r="E17" s="25">
        <f t="shared" si="3"/>
        <v>-15</v>
      </c>
      <c r="F17" s="26">
        <f t="shared" si="0"/>
        <v>-30</v>
      </c>
      <c r="G17" s="25">
        <v>0</v>
      </c>
      <c r="H17" s="25">
        <v>3</v>
      </c>
      <c r="I17" s="25">
        <f t="shared" si="4"/>
        <v>3</v>
      </c>
      <c r="J17" s="26" t="str">
        <f t="shared" si="1"/>
        <v>.</v>
      </c>
      <c r="K17" s="25">
        <v>50</v>
      </c>
      <c r="L17" s="25">
        <v>38</v>
      </c>
      <c r="M17" s="25">
        <f t="shared" si="5"/>
        <v>-12</v>
      </c>
      <c r="N17" s="26">
        <f t="shared" si="2"/>
        <v>-24</v>
      </c>
    </row>
    <row r="18" spans="1:14" ht="15" customHeight="1">
      <c r="A18" s="23"/>
      <c r="B18" s="24" t="s">
        <v>19</v>
      </c>
      <c r="C18" s="25">
        <v>31</v>
      </c>
      <c r="D18" s="25">
        <v>24</v>
      </c>
      <c r="E18" s="25">
        <f t="shared" si="3"/>
        <v>-7</v>
      </c>
      <c r="F18" s="26">
        <f t="shared" si="0"/>
        <v>-22.580645161290324</v>
      </c>
      <c r="G18" s="25">
        <v>1</v>
      </c>
      <c r="H18" s="25">
        <v>6</v>
      </c>
      <c r="I18" s="25">
        <f t="shared" si="4"/>
        <v>5</v>
      </c>
      <c r="J18" s="26">
        <f t="shared" si="1"/>
        <v>500</v>
      </c>
      <c r="K18" s="25">
        <v>32</v>
      </c>
      <c r="L18" s="25">
        <v>30</v>
      </c>
      <c r="M18" s="25">
        <f t="shared" si="5"/>
        <v>-2</v>
      </c>
      <c r="N18" s="26">
        <f t="shared" si="2"/>
        <v>-6.25</v>
      </c>
    </row>
    <row r="19" spans="1:14" s="31" customFormat="1" ht="15" customHeight="1">
      <c r="A19" s="27"/>
      <c r="B19" s="28" t="s">
        <v>20</v>
      </c>
      <c r="C19" s="29">
        <f>SUM(C6:C18)</f>
        <v>3528</v>
      </c>
      <c r="D19" s="29">
        <f>SUM(D6:D18)</f>
        <v>3428</v>
      </c>
      <c r="E19" s="29">
        <f t="shared" si="3"/>
        <v>-100</v>
      </c>
      <c r="F19" s="30">
        <f t="shared" si="0"/>
        <v>-2.834467120181406</v>
      </c>
      <c r="G19" s="29">
        <f>SUM(G6:G18)</f>
        <v>531</v>
      </c>
      <c r="H19" s="29">
        <f>SUM(H6:H18)</f>
        <v>467</v>
      </c>
      <c r="I19" s="29">
        <f t="shared" si="4"/>
        <v>-64</v>
      </c>
      <c r="J19" s="30">
        <f t="shared" si="1"/>
        <v>-12.052730696798493</v>
      </c>
      <c r="K19" s="29">
        <f>SUM(K6:K18)</f>
        <v>4059</v>
      </c>
      <c r="L19" s="29">
        <f>SUM(L6:L18)</f>
        <v>3895</v>
      </c>
      <c r="M19" s="29">
        <f t="shared" si="5"/>
        <v>-164</v>
      </c>
      <c r="N19" s="30">
        <f t="shared" si="2"/>
        <v>-4.040404040404041</v>
      </c>
    </row>
    <row r="20" spans="1:14" s="38" customFormat="1" ht="12.75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13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ht="12.75">
      <c r="A22" s="1" t="s">
        <v>21</v>
      </c>
    </row>
    <row r="23" spans="1:13" ht="12.75">
      <c r="A23" s="41" t="s">
        <v>24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ht="12.75">
      <c r="A24" s="42"/>
    </row>
  </sheetData>
  <sheetProtection/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14.12.2011&amp;RPotsdam</oddHeader>
    <oddFooter>&amp;R&amp;10Tabelle 52.2</oddFooter>
  </headerFooter>
  <legacyDrawing r:id="rId2"/>
  <oleObjects>
    <oleObject progId="Word.Document.8" shapeId="29099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2011-12-14T21:40:27Z</dcterms:created>
  <dcterms:modified xsi:type="dcterms:W3CDTF">2011-12-14T21:40:36Z</dcterms:modified>
  <cp:category/>
  <cp:version/>
  <cp:contentType/>
  <cp:contentStatus/>
</cp:coreProperties>
</file>