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<sst xmlns="http://schemas.openxmlformats.org/spreadsheetml/2006/main" count="114" uniqueCount="23">
  <si>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</si>
  <si>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</si>
  <si>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</si>
  <si>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</si>
  <si>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</si>
  <si>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</si>
  <si>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</si>
  <si>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</si>
  <si>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</si>
  <si>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</si>
  <si>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</si>
  <si>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</si>
  <si>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</si>
  <si>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</si>
  <si>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</si>
  <si>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</si>
  <si>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</si>
  <si>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</si>
  <si>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Saarland</t>
  </si>
  <si>
    <t>Neu abgeschlossene Ausbildungsverträge nach Zuständigkeitsbereichen von  1995 bis 2011 nach Arbeitsagenturbezirken im Saarland</t>
  </si>
  <si>
    <t>Neunkirchen</t>
  </si>
  <si>
    <t>Saarbrücken</t>
  </si>
  <si>
    <t>Saarlouis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</si>
</sst>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6">
      <selection activeCell="B40" sqref="B4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3136</v>
      </c>
      <c r="D5" s="17">
        <v>3241</v>
      </c>
      <c r="E5" s="17">
        <v>3608</v>
      </c>
      <c r="F5" s="17">
        <v>4347</v>
      </c>
      <c r="G5" s="17">
        <v>4775</v>
      </c>
      <c r="H5" s="17">
        <v>5012</v>
      </c>
      <c r="I5" s="17">
        <v>4793</v>
      </c>
      <c r="J5" s="17">
        <v>4441</v>
      </c>
      <c r="K5" s="17">
        <v>4386</v>
      </c>
      <c r="L5" s="17">
        <v>4684</v>
      </c>
      <c r="M5" s="17">
        <v>4719</v>
      </c>
      <c r="N5" s="17">
        <v>4907</v>
      </c>
      <c r="O5" s="17">
        <v>5223</v>
      </c>
      <c r="P5" s="17">
        <v>5344</v>
      </c>
      <c r="Q5" s="17">
        <v>5243</v>
      </c>
      <c r="R5" s="17">
        <v>5017</v>
      </c>
      <c r="S5" s="17">
        <v>5116</v>
      </c>
      <c r="T5" s="17">
        <f>IF(AND(S5&lt;&gt;".",R5&lt;&gt;"."),S5-R5,".")</f>
        <v>99</v>
      </c>
      <c r="U5" s="18">
        <f>IF(AND(R5&lt;&gt;0,R5&lt;&gt;".",S5&lt;&gt;"."),T5*100/R5,".")</f>
        <v>1.973290811241778</v>
      </c>
    </row>
    <row r="6" spans="1:21" ht="13.5" customHeight="1">
      <c r="A6" s="9"/>
      <c r="B6" s="16" t="s">
        <v>5</v>
      </c>
      <c r="C6" s="17">
        <v>2729</v>
      </c>
      <c r="D6" s="17">
        <v>2736</v>
      </c>
      <c r="E6" s="17">
        <v>2741</v>
      </c>
      <c r="F6" s="17">
        <v>2953</v>
      </c>
      <c r="G6" s="17">
        <v>2998</v>
      </c>
      <c r="H6" s="17">
        <v>3016</v>
      </c>
      <c r="I6" s="17">
        <v>2820</v>
      </c>
      <c r="J6" s="17">
        <v>2733</v>
      </c>
      <c r="K6" s="17">
        <v>2615</v>
      </c>
      <c r="L6" s="17">
        <v>2578</v>
      </c>
      <c r="M6" s="17">
        <v>2513</v>
      </c>
      <c r="N6" s="17">
        <v>2521</v>
      </c>
      <c r="O6" s="17">
        <v>2776</v>
      </c>
      <c r="P6" s="17">
        <v>2529</v>
      </c>
      <c r="Q6" s="17">
        <v>2429</v>
      </c>
      <c r="R6" s="17">
        <v>2460</v>
      </c>
      <c r="S6" s="17">
        <v>2480</v>
      </c>
      <c r="T6" s="17">
        <f aca="true" t="shared" si="0" ref="T6:T12">IF(AND(S6&lt;&gt;".",R6&lt;&gt;"."),S6-R6,".")</f>
        <v>20</v>
      </c>
      <c r="U6" s="18">
        <f aca="true" t="shared" si="1" ref="U6:U12">IF(AND(R6&lt;&gt;0,R6&lt;&gt;".",S6&lt;&gt;"."),T6*100/R6,".")</f>
        <v>0.8130081300813008</v>
      </c>
    </row>
    <row r="7" spans="1:21" ht="13.5" customHeight="1">
      <c r="A7" s="9"/>
      <c r="B7" s="16" t="s">
        <v>6</v>
      </c>
      <c r="C7" s="17">
        <v>89</v>
      </c>
      <c r="D7" s="17">
        <v>95</v>
      </c>
      <c r="E7" s="17">
        <v>110</v>
      </c>
      <c r="F7" s="17">
        <v>115</v>
      </c>
      <c r="G7" s="17">
        <v>120</v>
      </c>
      <c r="H7" s="17">
        <v>126</v>
      </c>
      <c r="I7" s="17">
        <v>123</v>
      </c>
      <c r="J7" s="17">
        <v>132</v>
      </c>
      <c r="K7" s="17">
        <v>100</v>
      </c>
      <c r="L7" s="17">
        <v>103</v>
      </c>
      <c r="M7" s="17">
        <v>99</v>
      </c>
      <c r="N7" s="17">
        <v>108</v>
      </c>
      <c r="O7" s="17">
        <v>100</v>
      </c>
      <c r="P7" s="17">
        <v>94</v>
      </c>
      <c r="Q7" s="17">
        <v>125</v>
      </c>
      <c r="R7" s="17">
        <v>140</v>
      </c>
      <c r="S7" s="17">
        <v>99</v>
      </c>
      <c r="T7" s="17">
        <f t="shared" si="0"/>
        <v>-41</v>
      </c>
      <c r="U7" s="18">
        <f t="shared" si="1"/>
        <v>-29.285714285714285</v>
      </c>
    </row>
    <row r="8" spans="1:21" ht="13.5" customHeight="1">
      <c r="A8" s="9"/>
      <c r="B8" s="16" t="s">
        <v>7</v>
      </c>
      <c r="C8" s="17">
        <v>145</v>
      </c>
      <c r="D8" s="17">
        <v>219</v>
      </c>
      <c r="E8" s="17">
        <v>257</v>
      </c>
      <c r="F8" s="17">
        <v>229</v>
      </c>
      <c r="G8" s="17">
        <v>306</v>
      </c>
      <c r="H8" s="17">
        <v>254</v>
      </c>
      <c r="I8" s="17">
        <v>215</v>
      </c>
      <c r="J8" s="17">
        <v>224</v>
      </c>
      <c r="K8" s="17">
        <v>252</v>
      </c>
      <c r="L8" s="17">
        <v>140</v>
      </c>
      <c r="M8" s="17">
        <v>163</v>
      </c>
      <c r="N8" s="17">
        <v>174</v>
      </c>
      <c r="O8" s="17">
        <v>167</v>
      </c>
      <c r="P8" s="17">
        <v>236</v>
      </c>
      <c r="Q8" s="17">
        <v>290</v>
      </c>
      <c r="R8" s="17">
        <v>192</v>
      </c>
      <c r="S8" s="17">
        <v>223</v>
      </c>
      <c r="T8" s="17">
        <f t="shared" si="0"/>
        <v>31</v>
      </c>
      <c r="U8" s="18">
        <f t="shared" si="1"/>
        <v>16.145833333333332</v>
      </c>
    </row>
    <row r="9" spans="1:21" ht="13.5" customHeight="1">
      <c r="A9" s="9"/>
      <c r="B9" s="16" t="s">
        <v>8</v>
      </c>
      <c r="C9" s="17">
        <v>865</v>
      </c>
      <c r="D9" s="17">
        <v>814</v>
      </c>
      <c r="E9" s="17">
        <v>780</v>
      </c>
      <c r="F9" s="17">
        <v>732</v>
      </c>
      <c r="G9" s="17">
        <v>734</v>
      </c>
      <c r="H9" s="17">
        <v>728</v>
      </c>
      <c r="I9" s="17">
        <v>783</v>
      </c>
      <c r="J9" s="17">
        <v>751</v>
      </c>
      <c r="K9" s="17">
        <v>760</v>
      </c>
      <c r="L9" s="17">
        <v>641</v>
      </c>
      <c r="M9" s="17">
        <v>622</v>
      </c>
      <c r="N9" s="17">
        <v>573</v>
      </c>
      <c r="O9" s="17">
        <v>571</v>
      </c>
      <c r="P9" s="17">
        <v>611</v>
      </c>
      <c r="Q9" s="17">
        <v>601</v>
      </c>
      <c r="R9" s="17">
        <v>586</v>
      </c>
      <c r="S9" s="17">
        <v>620</v>
      </c>
      <c r="T9" s="17">
        <f t="shared" si="0"/>
        <v>34</v>
      </c>
      <c r="U9" s="18">
        <f t="shared" si="1"/>
        <v>5.802047781569966</v>
      </c>
    </row>
    <row r="10" spans="1:21" ht="13.5" customHeight="1">
      <c r="A10" s="9"/>
      <c r="B10" s="16" t="s">
        <v>9</v>
      </c>
      <c r="C10" s="17">
        <v>108</v>
      </c>
      <c r="D10" s="17">
        <v>103</v>
      </c>
      <c r="E10" s="17">
        <v>110</v>
      </c>
      <c r="F10" s="17">
        <v>110</v>
      </c>
      <c r="G10" s="17">
        <v>101</v>
      </c>
      <c r="H10" s="17">
        <v>116</v>
      </c>
      <c r="I10" s="17">
        <v>105</v>
      </c>
      <c r="J10" s="17">
        <v>75</v>
      </c>
      <c r="K10" s="17">
        <v>65</v>
      </c>
      <c r="L10" s="17">
        <v>55</v>
      </c>
      <c r="M10" s="17">
        <v>61</v>
      </c>
      <c r="N10" s="17">
        <v>76</v>
      </c>
      <c r="O10" s="17">
        <v>82</v>
      </c>
      <c r="P10" s="17">
        <v>77</v>
      </c>
      <c r="Q10" s="17">
        <v>101</v>
      </c>
      <c r="R10" s="17">
        <v>78</v>
      </c>
      <c r="S10" s="17">
        <v>75</v>
      </c>
      <c r="T10" s="17">
        <f t="shared" si="0"/>
        <v>-3</v>
      </c>
      <c r="U10" s="18">
        <f t="shared" si="1"/>
        <v>-3.8461538461538463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7072</v>
      </c>
      <c r="D12" s="21">
        <f t="shared" si="2"/>
        <v>7208</v>
      </c>
      <c r="E12" s="21">
        <f t="shared" si="2"/>
        <v>7606</v>
      </c>
      <c r="F12" s="21">
        <f t="shared" si="2"/>
        <v>8486</v>
      </c>
      <c r="G12" s="21">
        <f t="shared" si="2"/>
        <v>9034</v>
      </c>
      <c r="H12" s="21">
        <f t="shared" si="2"/>
        <v>9252</v>
      </c>
      <c r="I12" s="21">
        <f t="shared" si="2"/>
        <v>8839</v>
      </c>
      <c r="J12" s="21">
        <f>SUM(J5:J11)</f>
        <v>8356</v>
      </c>
      <c r="K12" s="21">
        <f>SUM(K5:K11)</f>
        <v>8178</v>
      </c>
      <c r="L12" s="21">
        <f>SUM(L5:L11)</f>
        <v>8201</v>
      </c>
      <c r="M12" s="21">
        <f>SUM(M5:M11)</f>
        <v>8177</v>
      </c>
      <c r="N12" s="21">
        <f t="shared" si="2"/>
        <v>8359</v>
      </c>
      <c r="O12" s="21">
        <f>SUM(O5:O11)</f>
        <v>8919</v>
      </c>
      <c r="P12" s="21">
        <f>SUM(P5:P11)</f>
        <v>8891</v>
      </c>
      <c r="Q12" s="21">
        <f>SUM(Q5:Q11)</f>
        <v>8789</v>
      </c>
      <c r="R12" s="21">
        <f>SUM(R5:R11)</f>
        <v>8473</v>
      </c>
      <c r="S12" s="21">
        <f>SUM(S5:S11)</f>
        <v>8613</v>
      </c>
      <c r="T12" s="21">
        <f t="shared" si="0"/>
        <v>140</v>
      </c>
      <c r="U12" s="22">
        <f t="shared" si="1"/>
        <v>1.6523073291632244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711</v>
      </c>
      <c r="D15" s="17">
        <v>746</v>
      </c>
      <c r="E15" s="17">
        <v>794</v>
      </c>
      <c r="F15" s="17">
        <v>937</v>
      </c>
      <c r="G15" s="17">
        <v>966</v>
      </c>
      <c r="H15" s="17">
        <v>1014</v>
      </c>
      <c r="I15" s="17">
        <v>956</v>
      </c>
      <c r="J15" s="17">
        <v>911</v>
      </c>
      <c r="K15" s="17">
        <v>883</v>
      </c>
      <c r="L15" s="17">
        <v>962</v>
      </c>
      <c r="M15" s="17">
        <v>977</v>
      </c>
      <c r="N15" s="17">
        <v>1207</v>
      </c>
      <c r="O15" s="17">
        <v>1302</v>
      </c>
      <c r="P15" s="17">
        <v>1340</v>
      </c>
      <c r="Q15" s="17">
        <v>1255</v>
      </c>
      <c r="R15" s="17">
        <v>1194</v>
      </c>
      <c r="S15" s="17">
        <v>1422</v>
      </c>
      <c r="T15" s="17">
        <f>IF(AND(S15&lt;&gt;".",R15&lt;&gt;"."),S15-R15,".")</f>
        <v>228</v>
      </c>
      <c r="U15" s="18">
        <f>IF(AND(R15&lt;&gt;0,R15&lt;&gt;".",S15&lt;&gt;"."),T15*100/R15,".")</f>
        <v>19.09547738693467</v>
      </c>
    </row>
    <row r="16" spans="1:21" ht="13.5" customHeight="1">
      <c r="A16" s="9"/>
      <c r="B16" s="16" t="s">
        <v>5</v>
      </c>
      <c r="C16" s="17">
        <v>783</v>
      </c>
      <c r="D16" s="17">
        <v>860</v>
      </c>
      <c r="E16" s="17">
        <v>912</v>
      </c>
      <c r="F16" s="17">
        <v>923</v>
      </c>
      <c r="G16" s="17">
        <v>893</v>
      </c>
      <c r="H16" s="17">
        <v>965</v>
      </c>
      <c r="I16" s="17">
        <v>889</v>
      </c>
      <c r="J16" s="17">
        <v>862</v>
      </c>
      <c r="K16" s="17">
        <v>849</v>
      </c>
      <c r="L16" s="17">
        <v>864</v>
      </c>
      <c r="M16" s="17">
        <v>755</v>
      </c>
      <c r="N16" s="17">
        <v>832</v>
      </c>
      <c r="O16" s="17">
        <v>892</v>
      </c>
      <c r="P16" s="17">
        <v>778</v>
      </c>
      <c r="Q16" s="17">
        <v>725</v>
      </c>
      <c r="R16" s="17">
        <v>748</v>
      </c>
      <c r="S16" s="17">
        <v>750</v>
      </c>
      <c r="T16" s="17">
        <f aca="true" t="shared" si="3" ref="T16:T22">IF(AND(S16&lt;&gt;".",R16&lt;&gt;"."),S16-R16,".")</f>
        <v>2</v>
      </c>
      <c r="U16" s="18">
        <f aca="true" t="shared" si="4" ref="U16:U22">IF(AND(R16&lt;&gt;0,R16&lt;&gt;".",S16&lt;&gt;"."),T16*100/R16,".")</f>
        <v>0.26737967914438504</v>
      </c>
    </row>
    <row r="17" spans="1:21" ht="13.5" customHeight="1">
      <c r="A17" s="9"/>
      <c r="B17" s="16" t="s">
        <v>6</v>
      </c>
      <c r="C17" s="17">
        <v>22</v>
      </c>
      <c r="D17" s="17">
        <v>23</v>
      </c>
      <c r="E17" s="17">
        <v>33</v>
      </c>
      <c r="F17" s="17">
        <v>32</v>
      </c>
      <c r="G17" s="17">
        <v>45</v>
      </c>
      <c r="H17" s="17">
        <v>27</v>
      </c>
      <c r="I17" s="17">
        <v>32</v>
      </c>
      <c r="J17" s="17">
        <v>35</v>
      </c>
      <c r="K17" s="17">
        <v>22</v>
      </c>
      <c r="L17" s="17">
        <v>23</v>
      </c>
      <c r="M17" s="17">
        <v>28</v>
      </c>
      <c r="N17" s="17">
        <v>24</v>
      </c>
      <c r="O17" s="17">
        <v>20</v>
      </c>
      <c r="P17" s="17">
        <v>24</v>
      </c>
      <c r="Q17" s="17">
        <v>25</v>
      </c>
      <c r="R17" s="17">
        <v>38</v>
      </c>
      <c r="S17" s="17">
        <v>15</v>
      </c>
      <c r="T17" s="17">
        <f t="shared" si="3"/>
        <v>-23</v>
      </c>
      <c r="U17" s="18">
        <f t="shared" si="4"/>
        <v>-60.526315789473685</v>
      </c>
    </row>
    <row r="18" spans="1:21" ht="13.5" customHeight="1">
      <c r="A18" s="9"/>
      <c r="B18" s="16" t="s">
        <v>7</v>
      </c>
      <c r="C18" s="17">
        <v>31</v>
      </c>
      <c r="D18" s="17">
        <v>71</v>
      </c>
      <c r="E18" s="17">
        <v>97</v>
      </c>
      <c r="F18" s="17">
        <v>52</v>
      </c>
      <c r="G18" s="17">
        <v>120</v>
      </c>
      <c r="H18" s="17">
        <v>98</v>
      </c>
      <c r="I18" s="17">
        <v>65</v>
      </c>
      <c r="J18" s="17">
        <v>78</v>
      </c>
      <c r="K18" s="17">
        <v>89</v>
      </c>
      <c r="L18" s="17">
        <v>39</v>
      </c>
      <c r="M18" s="17">
        <v>66</v>
      </c>
      <c r="N18" s="17">
        <v>73</v>
      </c>
      <c r="O18" s="17">
        <v>79</v>
      </c>
      <c r="P18" s="17">
        <v>83</v>
      </c>
      <c r="Q18" s="17">
        <v>148</v>
      </c>
      <c r="R18" s="17">
        <v>65</v>
      </c>
      <c r="S18" s="17">
        <v>111</v>
      </c>
      <c r="T18" s="17">
        <f t="shared" si="3"/>
        <v>46</v>
      </c>
      <c r="U18" s="18">
        <f t="shared" si="4"/>
        <v>70.76923076923077</v>
      </c>
    </row>
    <row r="19" spans="1:21" ht="13.5" customHeight="1">
      <c r="A19" s="9"/>
      <c r="B19" s="16" t="s">
        <v>8</v>
      </c>
      <c r="C19" s="17">
        <v>245</v>
      </c>
      <c r="D19" s="17">
        <v>216</v>
      </c>
      <c r="E19" s="17">
        <v>225</v>
      </c>
      <c r="F19" s="17">
        <v>222</v>
      </c>
      <c r="G19" s="17">
        <v>199</v>
      </c>
      <c r="H19" s="17">
        <v>210</v>
      </c>
      <c r="I19" s="17">
        <v>213</v>
      </c>
      <c r="J19" s="17">
        <v>201</v>
      </c>
      <c r="K19" s="17">
        <v>209</v>
      </c>
      <c r="L19" s="17">
        <v>180</v>
      </c>
      <c r="M19" s="17">
        <v>192</v>
      </c>
      <c r="N19" s="17">
        <v>157</v>
      </c>
      <c r="O19" s="17">
        <v>161</v>
      </c>
      <c r="P19" s="17">
        <v>176</v>
      </c>
      <c r="Q19" s="17">
        <v>176</v>
      </c>
      <c r="R19" s="17">
        <v>175</v>
      </c>
      <c r="S19" s="17">
        <v>164</v>
      </c>
      <c r="T19" s="17">
        <f t="shared" si="3"/>
        <v>-11</v>
      </c>
      <c r="U19" s="18">
        <f t="shared" si="4"/>
        <v>-6.285714285714286</v>
      </c>
    </row>
    <row r="20" spans="1:21" ht="13.5" customHeight="1">
      <c r="A20" s="9"/>
      <c r="B20" s="16" t="s">
        <v>9</v>
      </c>
      <c r="C20" s="17">
        <v>54</v>
      </c>
      <c r="D20" s="17">
        <v>47</v>
      </c>
      <c r="E20" s="17">
        <v>38</v>
      </c>
      <c r="F20" s="17">
        <v>45</v>
      </c>
      <c r="G20" s="17">
        <v>36</v>
      </c>
      <c r="H20" s="17">
        <v>36</v>
      </c>
      <c r="I20" s="17">
        <v>30</v>
      </c>
      <c r="J20" s="17">
        <v>30</v>
      </c>
      <c r="K20" s="17">
        <v>28</v>
      </c>
      <c r="L20" s="17">
        <v>16</v>
      </c>
      <c r="M20" s="17">
        <v>20</v>
      </c>
      <c r="N20" s="17">
        <v>28</v>
      </c>
      <c r="O20" s="17">
        <v>30</v>
      </c>
      <c r="P20" s="17">
        <v>30</v>
      </c>
      <c r="Q20" s="17">
        <v>37</v>
      </c>
      <c r="R20" s="17">
        <v>30</v>
      </c>
      <c r="S20" s="17">
        <v>25</v>
      </c>
      <c r="T20" s="17">
        <f t="shared" si="3"/>
        <v>-5</v>
      </c>
      <c r="U20" s="18">
        <f t="shared" si="4"/>
        <v>-16.666666666666668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1846</v>
      </c>
      <c r="D22" s="21">
        <f t="shared" si="5"/>
        <v>1963</v>
      </c>
      <c r="E22" s="21">
        <f t="shared" si="5"/>
        <v>2099</v>
      </c>
      <c r="F22" s="21">
        <f t="shared" si="5"/>
        <v>2211</v>
      </c>
      <c r="G22" s="21">
        <f t="shared" si="5"/>
        <v>2259</v>
      </c>
      <c r="H22" s="21">
        <f t="shared" si="5"/>
        <v>2350</v>
      </c>
      <c r="I22" s="21">
        <f t="shared" si="5"/>
        <v>2185</v>
      </c>
      <c r="J22" s="21">
        <f>SUM(J15:J21)</f>
        <v>2117</v>
      </c>
      <c r="K22" s="21">
        <f>SUM(K15:K21)</f>
        <v>2080</v>
      </c>
      <c r="L22" s="21">
        <f>SUM(L15:L21)</f>
        <v>2084</v>
      </c>
      <c r="M22" s="21">
        <f>SUM(M15:M21)</f>
        <v>2038</v>
      </c>
      <c r="N22" s="21">
        <f>SUM(N15:N21)</f>
        <v>2321</v>
      </c>
      <c r="O22" s="21">
        <f>SUM(O15:O21)</f>
        <v>2484</v>
      </c>
      <c r="P22" s="21">
        <f>SUM(P15:P21)</f>
        <v>2431</v>
      </c>
      <c r="Q22" s="21">
        <f>SUM(Q15:Q21)</f>
        <v>2366</v>
      </c>
      <c r="R22" s="21">
        <f>SUM(R15:R21)</f>
        <v>2250</v>
      </c>
      <c r="S22" s="21">
        <f>SUM(S15:S21)</f>
        <v>2487</v>
      </c>
      <c r="T22" s="21">
        <f t="shared" si="3"/>
        <v>237</v>
      </c>
      <c r="U22" s="22">
        <f t="shared" si="4"/>
        <v>10.533333333333333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1575</v>
      </c>
      <c r="D25" s="17">
        <v>1612</v>
      </c>
      <c r="E25" s="17">
        <v>1792</v>
      </c>
      <c r="F25" s="17">
        <v>2362</v>
      </c>
      <c r="G25" s="17">
        <v>2468</v>
      </c>
      <c r="H25" s="17">
        <v>2724</v>
      </c>
      <c r="I25" s="17">
        <v>2719</v>
      </c>
      <c r="J25" s="17">
        <v>2408</v>
      </c>
      <c r="K25" s="17">
        <v>2505</v>
      </c>
      <c r="L25" s="17">
        <v>2643</v>
      </c>
      <c r="M25" s="17">
        <v>2652</v>
      </c>
      <c r="N25" s="17">
        <v>2469</v>
      </c>
      <c r="O25" s="17">
        <v>2526</v>
      </c>
      <c r="P25" s="17">
        <v>2619</v>
      </c>
      <c r="Q25" s="17">
        <v>2663</v>
      </c>
      <c r="R25" s="17">
        <v>2540</v>
      </c>
      <c r="S25" s="17">
        <v>2264</v>
      </c>
      <c r="T25" s="17">
        <f>IF(AND(S25&lt;&gt;".",R25&lt;&gt;"."),S25-R25,".")</f>
        <v>-276</v>
      </c>
      <c r="U25" s="18">
        <f>IF(AND(R25&lt;&gt;0,R25&lt;&gt;".",S25&lt;&gt;"."),T25*100/R25,".")</f>
        <v>-10.866141732283465</v>
      </c>
    </row>
    <row r="26" spans="1:21" ht="13.5" customHeight="1">
      <c r="A26" s="9"/>
      <c r="B26" s="16" t="s">
        <v>5</v>
      </c>
      <c r="C26" s="17">
        <v>1071</v>
      </c>
      <c r="D26" s="17">
        <v>1060</v>
      </c>
      <c r="E26" s="17">
        <v>999</v>
      </c>
      <c r="F26" s="17">
        <v>1138</v>
      </c>
      <c r="G26" s="17">
        <v>1164</v>
      </c>
      <c r="H26" s="17">
        <v>1173</v>
      </c>
      <c r="I26" s="17">
        <v>1081</v>
      </c>
      <c r="J26" s="17">
        <v>1072</v>
      </c>
      <c r="K26" s="17">
        <v>962</v>
      </c>
      <c r="L26" s="17">
        <v>914</v>
      </c>
      <c r="M26" s="17">
        <v>962</v>
      </c>
      <c r="N26" s="17">
        <v>924</v>
      </c>
      <c r="O26" s="17">
        <v>966</v>
      </c>
      <c r="P26" s="17">
        <v>935</v>
      </c>
      <c r="Q26" s="17">
        <v>939</v>
      </c>
      <c r="R26" s="17">
        <v>951</v>
      </c>
      <c r="S26" s="17">
        <v>953</v>
      </c>
      <c r="T26" s="17">
        <f aca="true" t="shared" si="6" ref="T26:T32">IF(AND(S26&lt;&gt;".",R26&lt;&gt;"."),S26-R26,".")</f>
        <v>2</v>
      </c>
      <c r="U26" s="18">
        <f aca="true" t="shared" si="7" ref="U26:U32">IF(AND(R26&lt;&gt;0,R26&lt;&gt;".",S26&lt;&gt;"."),T26*100/R26,".")</f>
        <v>0.2103049421661409</v>
      </c>
    </row>
    <row r="27" spans="1:21" ht="13.5" customHeight="1">
      <c r="A27" s="9"/>
      <c r="B27" s="16" t="s">
        <v>6</v>
      </c>
      <c r="C27" s="17">
        <v>46</v>
      </c>
      <c r="D27" s="17">
        <v>54</v>
      </c>
      <c r="E27" s="17">
        <v>57</v>
      </c>
      <c r="F27" s="17">
        <v>62</v>
      </c>
      <c r="G27" s="17">
        <v>58</v>
      </c>
      <c r="H27" s="17">
        <v>72</v>
      </c>
      <c r="I27" s="17">
        <v>59</v>
      </c>
      <c r="J27" s="17">
        <v>70</v>
      </c>
      <c r="K27" s="17">
        <v>60</v>
      </c>
      <c r="L27" s="17">
        <v>50</v>
      </c>
      <c r="M27" s="17">
        <v>48</v>
      </c>
      <c r="N27" s="17">
        <v>59</v>
      </c>
      <c r="O27" s="17">
        <v>58</v>
      </c>
      <c r="P27" s="17">
        <v>45</v>
      </c>
      <c r="Q27" s="17">
        <v>80</v>
      </c>
      <c r="R27" s="17">
        <v>71</v>
      </c>
      <c r="S27" s="17">
        <v>60</v>
      </c>
      <c r="T27" s="17">
        <f t="shared" si="6"/>
        <v>-11</v>
      </c>
      <c r="U27" s="18">
        <f t="shared" si="7"/>
        <v>-15.492957746478874</v>
      </c>
    </row>
    <row r="28" spans="1:21" ht="13.5" customHeight="1">
      <c r="A28" s="9"/>
      <c r="B28" s="16" t="s">
        <v>7</v>
      </c>
      <c r="C28" s="17">
        <v>66</v>
      </c>
      <c r="D28" s="17">
        <v>85</v>
      </c>
      <c r="E28" s="17">
        <v>82</v>
      </c>
      <c r="F28" s="17">
        <v>93</v>
      </c>
      <c r="G28" s="17">
        <v>93</v>
      </c>
      <c r="H28" s="17">
        <v>75</v>
      </c>
      <c r="I28" s="17">
        <v>82</v>
      </c>
      <c r="J28" s="17">
        <v>87</v>
      </c>
      <c r="K28" s="17">
        <v>92</v>
      </c>
      <c r="L28" s="17">
        <v>55</v>
      </c>
      <c r="M28" s="17">
        <v>62</v>
      </c>
      <c r="N28" s="17">
        <v>54</v>
      </c>
      <c r="O28" s="17">
        <v>44</v>
      </c>
      <c r="P28" s="17">
        <v>85</v>
      </c>
      <c r="Q28" s="17">
        <v>57</v>
      </c>
      <c r="R28" s="17">
        <v>77</v>
      </c>
      <c r="S28" s="17">
        <v>39</v>
      </c>
      <c r="T28" s="17">
        <f t="shared" si="6"/>
        <v>-38</v>
      </c>
      <c r="U28" s="18">
        <f t="shared" si="7"/>
        <v>-49.35064935064935</v>
      </c>
    </row>
    <row r="29" spans="1:21" ht="13.5" customHeight="1">
      <c r="A29" s="9"/>
      <c r="B29" s="16" t="s">
        <v>8</v>
      </c>
      <c r="C29" s="17">
        <v>384</v>
      </c>
      <c r="D29" s="17">
        <v>377</v>
      </c>
      <c r="E29" s="17">
        <v>345</v>
      </c>
      <c r="F29" s="17">
        <v>291</v>
      </c>
      <c r="G29" s="17">
        <v>310</v>
      </c>
      <c r="H29" s="17">
        <v>309</v>
      </c>
      <c r="I29" s="17">
        <v>319</v>
      </c>
      <c r="J29" s="17">
        <v>307</v>
      </c>
      <c r="K29" s="17">
        <v>348</v>
      </c>
      <c r="L29" s="17">
        <v>281</v>
      </c>
      <c r="M29" s="17">
        <v>245</v>
      </c>
      <c r="N29" s="17">
        <v>234</v>
      </c>
      <c r="O29" s="17">
        <v>250</v>
      </c>
      <c r="P29" s="17">
        <v>257</v>
      </c>
      <c r="Q29" s="17">
        <v>251</v>
      </c>
      <c r="R29" s="17">
        <v>236</v>
      </c>
      <c r="S29" s="17">
        <v>247</v>
      </c>
      <c r="T29" s="17">
        <f t="shared" si="6"/>
        <v>11</v>
      </c>
      <c r="U29" s="18">
        <f t="shared" si="7"/>
        <v>4.661016949152542</v>
      </c>
    </row>
    <row r="30" spans="1:21" ht="13.5" customHeight="1">
      <c r="A30" s="9"/>
      <c r="B30" s="16" t="s">
        <v>9</v>
      </c>
      <c r="C30" s="17">
        <v>16</v>
      </c>
      <c r="D30" s="17">
        <v>14</v>
      </c>
      <c r="E30" s="17">
        <v>32</v>
      </c>
      <c r="F30" s="17">
        <v>34</v>
      </c>
      <c r="G30" s="17">
        <v>32</v>
      </c>
      <c r="H30" s="17">
        <v>49</v>
      </c>
      <c r="I30" s="17">
        <v>45</v>
      </c>
      <c r="J30" s="17">
        <v>32</v>
      </c>
      <c r="K30" s="17">
        <v>20</v>
      </c>
      <c r="L30" s="17">
        <v>19</v>
      </c>
      <c r="M30" s="17">
        <v>24</v>
      </c>
      <c r="N30" s="17">
        <v>22</v>
      </c>
      <c r="O30" s="17">
        <v>24</v>
      </c>
      <c r="P30" s="17">
        <v>22</v>
      </c>
      <c r="Q30" s="17">
        <v>39</v>
      </c>
      <c r="R30" s="17">
        <v>28</v>
      </c>
      <c r="S30" s="17">
        <v>29</v>
      </c>
      <c r="T30" s="17">
        <f t="shared" si="6"/>
        <v>1</v>
      </c>
      <c r="U30" s="18">
        <f t="shared" si="7"/>
        <v>3.5714285714285716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3158</v>
      </c>
      <c r="D32" s="21">
        <f t="shared" si="8"/>
        <v>3202</v>
      </c>
      <c r="E32" s="21">
        <f t="shared" si="8"/>
        <v>3307</v>
      </c>
      <c r="F32" s="21">
        <f t="shared" si="8"/>
        <v>3980</v>
      </c>
      <c r="G32" s="21">
        <f t="shared" si="8"/>
        <v>4125</v>
      </c>
      <c r="H32" s="21">
        <f t="shared" si="8"/>
        <v>4402</v>
      </c>
      <c r="I32" s="21">
        <f t="shared" si="8"/>
        <v>4305</v>
      </c>
      <c r="J32" s="21">
        <f>SUM(J25:J31)</f>
        <v>3976</v>
      </c>
      <c r="K32" s="21">
        <f>SUM(K25:K31)</f>
        <v>3987</v>
      </c>
      <c r="L32" s="21">
        <f>SUM(L25:L31)</f>
        <v>3962</v>
      </c>
      <c r="M32" s="21">
        <f>SUM(M25:M31)</f>
        <v>3993</v>
      </c>
      <c r="N32" s="21">
        <f>SUM(N25:N31)</f>
        <v>3762</v>
      </c>
      <c r="O32" s="21">
        <f>SUM(O25:O31)</f>
        <v>3868</v>
      </c>
      <c r="P32" s="21">
        <f>SUM(P25:P31)</f>
        <v>3963</v>
      </c>
      <c r="Q32" s="21">
        <f>SUM(Q25:Q31)</f>
        <v>4029</v>
      </c>
      <c r="R32" s="21">
        <f>SUM(R25:R31)</f>
        <v>3903</v>
      </c>
      <c r="S32" s="21">
        <f>SUM(S25:S31)</f>
        <v>3592</v>
      </c>
      <c r="T32" s="21">
        <f t="shared" si="6"/>
        <v>-311</v>
      </c>
      <c r="U32" s="22">
        <f t="shared" si="7"/>
        <v>-7.968229566999744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850</v>
      </c>
      <c r="D35" s="17">
        <v>883</v>
      </c>
      <c r="E35" s="17">
        <v>1022</v>
      </c>
      <c r="F35" s="17">
        <v>1048</v>
      </c>
      <c r="G35" s="17">
        <v>1341</v>
      </c>
      <c r="H35" s="17">
        <v>1274</v>
      </c>
      <c r="I35" s="17">
        <v>1118</v>
      </c>
      <c r="J35" s="17">
        <v>1122</v>
      </c>
      <c r="K35" s="17">
        <v>998</v>
      </c>
      <c r="L35" s="17">
        <v>1079</v>
      </c>
      <c r="M35" s="17">
        <v>1090</v>
      </c>
      <c r="N35" s="17">
        <v>1231</v>
      </c>
      <c r="O35" s="17">
        <v>1395</v>
      </c>
      <c r="P35" s="17">
        <v>1385</v>
      </c>
      <c r="Q35" s="17">
        <v>1325</v>
      </c>
      <c r="R35" s="17">
        <v>1283</v>
      </c>
      <c r="S35" s="17">
        <v>1430</v>
      </c>
      <c r="T35" s="17">
        <f>IF(AND(S35&lt;&gt;".",R35&lt;&gt;"."),S35-R35,".")</f>
        <v>147</v>
      </c>
      <c r="U35" s="18">
        <f>IF(AND(R35&lt;&gt;0,R35&lt;&gt;".",S35&lt;&gt;"."),T35*100/R35,".")</f>
        <v>11.457521434138737</v>
      </c>
    </row>
    <row r="36" spans="1:21" ht="13.5" customHeight="1">
      <c r="A36" s="9"/>
      <c r="B36" s="16" t="s">
        <v>5</v>
      </c>
      <c r="C36" s="17">
        <v>875</v>
      </c>
      <c r="D36" s="17">
        <v>816</v>
      </c>
      <c r="E36" s="17">
        <v>830</v>
      </c>
      <c r="F36" s="17">
        <v>892</v>
      </c>
      <c r="G36" s="17">
        <v>941</v>
      </c>
      <c r="H36" s="17">
        <v>878</v>
      </c>
      <c r="I36" s="17">
        <v>850</v>
      </c>
      <c r="J36" s="17">
        <v>799</v>
      </c>
      <c r="K36" s="17">
        <v>804</v>
      </c>
      <c r="L36" s="17">
        <v>800</v>
      </c>
      <c r="M36" s="17">
        <v>796</v>
      </c>
      <c r="N36" s="17">
        <v>765</v>
      </c>
      <c r="O36" s="17">
        <v>918</v>
      </c>
      <c r="P36" s="17">
        <v>816</v>
      </c>
      <c r="Q36" s="17">
        <v>765</v>
      </c>
      <c r="R36" s="17">
        <v>761</v>
      </c>
      <c r="S36" s="17">
        <v>777</v>
      </c>
      <c r="T36" s="17">
        <f aca="true" t="shared" si="9" ref="T36:T42">IF(AND(S36&lt;&gt;".",R36&lt;&gt;"."),S36-R36,".")</f>
        <v>16</v>
      </c>
      <c r="U36" s="18">
        <f aca="true" t="shared" si="10" ref="U36:U42">IF(AND(R36&lt;&gt;0,R36&lt;&gt;".",S36&lt;&gt;"."),T36*100/R36,".")</f>
        <v>2.102496714848883</v>
      </c>
    </row>
    <row r="37" spans="1:21" ht="13.5" customHeight="1">
      <c r="A37" s="9"/>
      <c r="B37" s="16" t="s">
        <v>6</v>
      </c>
      <c r="C37" s="17">
        <v>21</v>
      </c>
      <c r="D37" s="17">
        <v>18</v>
      </c>
      <c r="E37" s="17">
        <v>20</v>
      </c>
      <c r="F37" s="17">
        <v>21</v>
      </c>
      <c r="G37" s="17">
        <v>17</v>
      </c>
      <c r="H37" s="17">
        <v>27</v>
      </c>
      <c r="I37" s="17">
        <v>32</v>
      </c>
      <c r="J37" s="17">
        <v>27</v>
      </c>
      <c r="K37" s="17">
        <v>18</v>
      </c>
      <c r="L37" s="17">
        <v>30</v>
      </c>
      <c r="M37" s="17">
        <v>23</v>
      </c>
      <c r="N37" s="17">
        <v>25</v>
      </c>
      <c r="O37" s="17">
        <v>22</v>
      </c>
      <c r="P37" s="17">
        <v>25</v>
      </c>
      <c r="Q37" s="17">
        <v>20</v>
      </c>
      <c r="R37" s="17">
        <v>31</v>
      </c>
      <c r="S37" s="17">
        <v>24</v>
      </c>
      <c r="T37" s="17">
        <f t="shared" si="9"/>
        <v>-7</v>
      </c>
      <c r="U37" s="18">
        <f t="shared" si="10"/>
        <v>-22.580645161290324</v>
      </c>
    </row>
    <row r="38" spans="1:21" ht="13.5" customHeight="1">
      <c r="A38" s="9"/>
      <c r="B38" s="16" t="s">
        <v>7</v>
      </c>
      <c r="C38" s="17">
        <v>48</v>
      </c>
      <c r="D38" s="17">
        <v>63</v>
      </c>
      <c r="E38" s="17">
        <v>78</v>
      </c>
      <c r="F38" s="17">
        <v>84</v>
      </c>
      <c r="G38" s="17">
        <v>93</v>
      </c>
      <c r="H38" s="17">
        <v>81</v>
      </c>
      <c r="I38" s="17">
        <v>68</v>
      </c>
      <c r="J38" s="17">
        <v>59</v>
      </c>
      <c r="K38" s="17">
        <v>71</v>
      </c>
      <c r="L38" s="17">
        <v>46</v>
      </c>
      <c r="M38" s="17">
        <v>35</v>
      </c>
      <c r="N38" s="17">
        <v>47</v>
      </c>
      <c r="O38" s="17">
        <v>44</v>
      </c>
      <c r="P38" s="17">
        <v>68</v>
      </c>
      <c r="Q38" s="17">
        <v>85</v>
      </c>
      <c r="R38" s="17">
        <v>50</v>
      </c>
      <c r="S38" s="17">
        <v>73</v>
      </c>
      <c r="T38" s="17">
        <f t="shared" si="9"/>
        <v>23</v>
      </c>
      <c r="U38" s="18">
        <f t="shared" si="10"/>
        <v>46</v>
      </c>
    </row>
    <row r="39" spans="1:21" ht="13.5" customHeight="1">
      <c r="A39" s="9"/>
      <c r="B39" s="16" t="s">
        <v>8</v>
      </c>
      <c r="C39" s="17">
        <v>236</v>
      </c>
      <c r="D39" s="17">
        <v>221</v>
      </c>
      <c r="E39" s="17">
        <v>210</v>
      </c>
      <c r="F39" s="17">
        <v>219</v>
      </c>
      <c r="G39" s="17">
        <v>225</v>
      </c>
      <c r="H39" s="17">
        <v>209</v>
      </c>
      <c r="I39" s="17">
        <v>251</v>
      </c>
      <c r="J39" s="17">
        <v>243</v>
      </c>
      <c r="K39" s="17">
        <v>203</v>
      </c>
      <c r="L39" s="17">
        <v>180</v>
      </c>
      <c r="M39" s="17">
        <v>185</v>
      </c>
      <c r="N39" s="17">
        <v>182</v>
      </c>
      <c r="O39" s="17">
        <v>160</v>
      </c>
      <c r="P39" s="17">
        <v>178</v>
      </c>
      <c r="Q39" s="17">
        <v>174</v>
      </c>
      <c r="R39" s="17">
        <v>175</v>
      </c>
      <c r="S39" s="17">
        <v>209</v>
      </c>
      <c r="T39" s="17">
        <f t="shared" si="9"/>
        <v>34</v>
      </c>
      <c r="U39" s="18">
        <f t="shared" si="10"/>
        <v>19.428571428571427</v>
      </c>
    </row>
    <row r="40" spans="1:21" ht="13.5" customHeight="1">
      <c r="A40" s="9"/>
      <c r="B40" s="16" t="s">
        <v>9</v>
      </c>
      <c r="C40" s="17">
        <v>38</v>
      </c>
      <c r="D40" s="17">
        <v>42</v>
      </c>
      <c r="E40" s="17">
        <v>40</v>
      </c>
      <c r="F40" s="17">
        <v>31</v>
      </c>
      <c r="G40" s="17">
        <v>33</v>
      </c>
      <c r="H40" s="17">
        <v>31</v>
      </c>
      <c r="I40" s="17">
        <v>30</v>
      </c>
      <c r="J40" s="17">
        <v>13</v>
      </c>
      <c r="K40" s="17">
        <v>17</v>
      </c>
      <c r="L40" s="17">
        <v>20</v>
      </c>
      <c r="M40" s="17">
        <v>17</v>
      </c>
      <c r="N40" s="17">
        <v>26</v>
      </c>
      <c r="O40" s="17">
        <v>28</v>
      </c>
      <c r="P40" s="17">
        <v>25</v>
      </c>
      <c r="Q40" s="17">
        <v>25</v>
      </c>
      <c r="R40" s="17">
        <v>20</v>
      </c>
      <c r="S40" s="17">
        <v>21</v>
      </c>
      <c r="T40" s="17">
        <f t="shared" si="9"/>
        <v>1</v>
      </c>
      <c r="U40" s="18">
        <f t="shared" si="10"/>
        <v>5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2068</v>
      </c>
      <c r="D42" s="21">
        <f t="shared" si="11"/>
        <v>2043</v>
      </c>
      <c r="E42" s="21">
        <f t="shared" si="11"/>
        <v>2200</v>
      </c>
      <c r="F42" s="21">
        <f t="shared" si="11"/>
        <v>2295</v>
      </c>
      <c r="G42" s="21">
        <f t="shared" si="11"/>
        <v>2650</v>
      </c>
      <c r="H42" s="21">
        <f t="shared" si="11"/>
        <v>2500</v>
      </c>
      <c r="I42" s="21">
        <f t="shared" si="11"/>
        <v>2349</v>
      </c>
      <c r="J42" s="21">
        <f>SUM(J35:J41)</f>
        <v>2263</v>
      </c>
      <c r="K42" s="21">
        <f>SUM(K35:K41)</f>
        <v>2111</v>
      </c>
      <c r="L42" s="21">
        <f>SUM(L35:L41)</f>
        <v>2155</v>
      </c>
      <c r="M42" s="21">
        <f>SUM(M35:M41)</f>
        <v>2146</v>
      </c>
      <c r="N42" s="21">
        <f>SUM(N35:N41)</f>
        <v>2276</v>
      </c>
      <c r="O42" s="21">
        <f>SUM(O35:O41)</f>
        <v>2567</v>
      </c>
      <c r="P42" s="21">
        <f>SUM(P35:P41)</f>
        <v>2497</v>
      </c>
      <c r="Q42" s="21">
        <f>SUM(Q35:Q41)</f>
        <v>2394</v>
      </c>
      <c r="R42" s="21">
        <f>SUM(R35:R41)</f>
        <v>2320</v>
      </c>
      <c r="S42" s="21">
        <f>SUM(S35:S41)</f>
        <v>2534</v>
      </c>
      <c r="T42" s="21">
        <f t="shared" si="9"/>
        <v>214</v>
      </c>
      <c r="U42" s="22">
        <f t="shared" si="10"/>
        <v>9.224137931034482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3.7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</row>
    <row r="45" spans="1:21" ht="12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2"/>
    </row>
    <row r="46" spans="1:21" ht="8.2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4.25">
      <c r="A47" s="35" t="s">
        <v>12</v>
      </c>
      <c r="B47" s="36" t="s">
        <v>13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1:21" ht="14.25">
      <c r="A48" s="35" t="s">
        <v>14</v>
      </c>
      <c r="B48" s="36" t="s">
        <v>15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1:21" ht="6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</row>
    <row r="50" spans="2:21" ht="12.75">
      <c r="B50" s="40" t="s">
        <v>16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37"/>
    </row>
  </sheetData>
  <sheetProtection/>
  <mergeCells count="17">
    <mergeCell ref="B43:U43"/>
    <mergeCell ref="B44:U44"/>
    <mergeCell ref="B47:T47"/>
    <mergeCell ref="B48:T48"/>
    <mergeCell ref="A49:T49"/>
    <mergeCell ref="B50:S5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2011-12-15T09:54:24Z</dcterms:created>
  <dcterms:modified xsi:type="dcterms:W3CDTF">2011-12-15T09:54:31Z</dcterms:modified>
  <cp:category/>
  <cp:version/>
  <cp:contentType/>
  <cp:contentStatus/>
</cp:coreProperties>
</file>