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8232"/>
  </bookViews>
  <sheets>
    <sheet name="Schaubild A5.1-1" sheetId="1" r:id="rId1"/>
    <sheet name="Daten zu Schaubild A5.1-1" sheetId="2" r:id="rId2"/>
  </sheets>
  <calcPr calcId="145621" iterate="1" iterateCount="1" calcOnSave="0"/>
</workbook>
</file>

<file path=xl/calcChain.xml><?xml version="1.0" encoding="utf-8"?>
<calcChain xmlns="http://schemas.openxmlformats.org/spreadsheetml/2006/main">
  <c r="D22" i="2" l="1"/>
  <c r="D23" i="2"/>
  <c r="D24" i="2"/>
  <c r="C24" i="2"/>
  <c r="C23" i="2"/>
  <c r="C22" i="2"/>
  <c r="B24" i="2"/>
  <c r="B23" i="2"/>
  <c r="B22" i="2"/>
  <c r="G13" i="2" l="1"/>
  <c r="G11" i="2"/>
  <c r="G5" i="2"/>
  <c r="G10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5" i="2"/>
  <c r="C21" i="2"/>
  <c r="B21" i="2"/>
  <c r="D21" i="2" l="1"/>
</calcChain>
</file>

<file path=xl/sharedStrings.xml><?xml version="1.0" encoding="utf-8"?>
<sst xmlns="http://schemas.openxmlformats.org/spreadsheetml/2006/main" count="66" uniqueCount="46">
  <si>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</si>
  <si>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</si>
  <si>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</si>
  <si>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</si>
  <si>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</si>
  <si>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</si>
  <si>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</si>
  <si>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</si>
  <si>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</si>
  <si>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</si>
  <si>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</si>
  <si>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</si>
  <si>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</si>
  <si>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</si>
  <si>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</si>
  <si>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Gebiet</t>
  </si>
  <si>
    <t>Sektor: Berufsaus-bildung</t>
  </si>
  <si>
    <t>B</t>
  </si>
  <si>
    <t>Spanne/Varianz</t>
  </si>
  <si>
    <t>-Punkte</t>
  </si>
  <si>
    <t>A</t>
  </si>
  <si>
    <t>C</t>
  </si>
  <si>
    <t>MinWert</t>
  </si>
  <si>
    <t>MaxWert</t>
  </si>
  <si>
    <t>Klassenbreite=</t>
  </si>
  <si>
    <t>UnterDurchschnitt</t>
  </si>
  <si>
    <t>Durchschnitt</t>
  </si>
  <si>
    <t>Niedersachsen</t>
  </si>
  <si>
    <t>ÜberDurchschnitt</t>
  </si>
  <si>
    <t>Deutschland</t>
  </si>
  <si>
    <t>Schaubild A5-2</t>
  </si>
  <si>
    <t>Die "schulische" Berufsausbildung in den Ländern</t>
  </si>
  <si>
    <t xml:space="preserve">Schulische </t>
  </si>
  <si>
    <t>bis 26,3%</t>
  </si>
  <si>
    <t>26,4 bis 35,2</t>
  </si>
  <si>
    <t>ab 35,3%</t>
  </si>
  <si>
    <t>26,4% bis 35,2%</t>
  </si>
  <si>
    <t>unter Bundesdurchschnitt</t>
  </si>
  <si>
    <t>über Bundesdurchschnitt</t>
  </si>
  <si>
    <t>im Bundesdurchschnitt</t>
  </si>
  <si>
    <t>Anteil schulisch</t>
  </si>
  <si>
    <t>West</t>
  </si>
  <si>
    <t>Ost</t>
  </si>
  <si>
    <t xml:space="preserve">Hinweis: Zur Bildung der Klassen wurde der Mittelwert (30,8%) und die Spannweite (26,5%-Punkte) herangezogen. Die Spannweite geteilt durch 3 ergibt die Klassengröße von rund  8,8%-Punkten. Die mittlere Klasse splittet sich 4,4%-Punkte um den Mittelwert. </t>
  </si>
  <si>
    <t>Quelle: „Schnellmeldung Integrierte Ausbildungsberichterstattung" auf Basis der Daten der statistischen Ämter des Bundes und der Länder sowie der Bundesagentur für Arbeit, Datenstand: 05.03.2015; Darstellung des Bundesinstituts für Berufsbildung</t>
  </si>
  <si>
    <r>
      <t xml:space="preserve">Schaubild A5.1.2-2: Schulische Berufsausbildung in den Ländern 2014 </t>
    </r>
    <r>
      <rPr>
        <sz val="11"/>
        <color rgb="FF000000"/>
        <rFont val="Arial"/>
        <family val="2"/>
      </rPr>
      <t xml:space="preserve">(100% = Anfänger/-innen im Sektor „Berufsausbildung“)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</si>
</sst>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\ ###\ ##0;\-#\ ###\ ##0;\-;@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\ ###\ ##0\ ;\-#\ ###\ ##0\ ;&quot; – &quot;"/>
    <numFmt numFmtId="173" formatCode="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0"/>
      <color indexed="12"/>
      <name val="MetaNormalLF-Roman"/>
      <family val="2"/>
    </font>
    <font>
      <sz val="12"/>
      <name val="MetaNormalLF-Roman"/>
      <family val="2"/>
    </font>
    <font>
      <sz val="10"/>
      <color rgb="FFFF0000"/>
      <name val="MetaNormalLF-Roman"/>
      <family val="2"/>
    </font>
    <font>
      <sz val="10"/>
      <color theme="1"/>
      <name val="MetaNormalLF-Roman"/>
      <family val="2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b/>
      <sz val="10"/>
      <color theme="0"/>
      <name val="MetaNormalLF-Roman"/>
      <family val="2"/>
    </font>
    <font>
      <sz val="12"/>
      <name val="Arial"/>
      <family val="2"/>
    </font>
    <font>
      <sz val="12"/>
      <name val="Arial MT"/>
    </font>
    <font>
      <u/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6.5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7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5" borderId="6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9" fillId="8" borderId="10" applyNumberFormat="0" applyFont="0" applyAlignment="0" applyProtection="0"/>
    <xf numFmtId="0" fontId="18" fillId="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3" fillId="7" borderId="9" applyNumberForma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0" borderId="0"/>
    <xf numFmtId="0" fontId="9" fillId="0" borderId="0"/>
    <xf numFmtId="0" fontId="24" fillId="0" borderId="0"/>
    <xf numFmtId="0" fontId="25" fillId="0" borderId="0"/>
    <xf numFmtId="0" fontId="2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5" fillId="0" borderId="0"/>
    <xf numFmtId="0" fontId="4" fillId="0" borderId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8" borderId="0" applyNumberFormat="0" applyBorder="0" applyAlignment="0" applyProtection="0"/>
    <xf numFmtId="0" fontId="45" fillId="43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36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7" fillId="44" borderId="13" applyNumberFormat="0" applyAlignment="0" applyProtection="0"/>
    <xf numFmtId="0" fontId="48" fillId="44" borderId="14" applyNumberFormat="0" applyAlignment="0" applyProtection="0"/>
    <xf numFmtId="0" fontId="30" fillId="56" borderId="15"/>
    <xf numFmtId="0" fontId="33" fillId="57" borderId="16">
      <alignment horizontal="right" vertical="top" wrapText="1"/>
    </xf>
    <xf numFmtId="0" fontId="30" fillId="0" borderId="17"/>
    <xf numFmtId="0" fontId="34" fillId="58" borderId="0">
      <alignment horizontal="center"/>
    </xf>
    <xf numFmtId="0" fontId="35" fillId="58" borderId="0">
      <alignment horizontal="center" vertical="center"/>
    </xf>
    <xf numFmtId="0" fontId="4" fillId="59" borderId="0">
      <alignment horizontal="center" wrapText="1"/>
    </xf>
    <xf numFmtId="0" fontId="36" fillId="58" borderId="0">
      <alignment horizontal="center"/>
    </xf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60" borderId="17">
      <protection locked="0"/>
    </xf>
    <xf numFmtId="0" fontId="49" fillId="43" borderId="14" applyNumberFormat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38" fillId="60" borderId="15">
      <protection locked="0"/>
    </xf>
    <xf numFmtId="0" fontId="4" fillId="60" borderId="17"/>
    <xf numFmtId="0" fontId="4" fillId="58" borderId="0"/>
    <xf numFmtId="0" fontId="39" fillId="58" borderId="17">
      <alignment horizontal="left"/>
    </xf>
    <xf numFmtId="0" fontId="29" fillId="58" borderId="0">
      <alignment horizontal="left"/>
    </xf>
    <xf numFmtId="0" fontId="33" fillId="61" borderId="0">
      <alignment horizontal="right" vertical="top" wrapText="1"/>
    </xf>
    <xf numFmtId="0" fontId="52" fillId="4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59" borderId="0">
      <alignment horizontal="center"/>
    </xf>
    <xf numFmtId="0" fontId="4" fillId="58" borderId="17">
      <alignment horizontal="centerContinuous" wrapText="1"/>
    </xf>
    <xf numFmtId="0" fontId="40" fillId="62" borderId="0">
      <alignment horizontal="center" wrapText="1"/>
    </xf>
    <xf numFmtId="0" fontId="30" fillId="58" borderId="1">
      <alignment wrapText="1"/>
    </xf>
    <xf numFmtId="0" fontId="30" fillId="58" borderId="19"/>
    <xf numFmtId="0" fontId="30" fillId="58" borderId="12"/>
    <xf numFmtId="0" fontId="30" fillId="58" borderId="20">
      <alignment horizontal="center" wrapText="1"/>
    </xf>
    <xf numFmtId="168" fontId="4" fillId="0" borderId="0" applyFont="0" applyFill="0" applyBorder="0" applyAlignment="0" applyProtection="0"/>
    <xf numFmtId="0" fontId="53" fillId="63" borderId="0" applyNumberFormat="0" applyBorder="0" applyAlignment="0" applyProtection="0"/>
    <xf numFmtId="0" fontId="30" fillId="0" borderId="0"/>
    <xf numFmtId="0" fontId="4" fillId="37" borderId="21" applyNumberFormat="0" applyFont="0" applyAlignment="0" applyProtection="0"/>
    <xf numFmtId="9" fontId="4" fillId="0" borderId="0" applyNumberFormat="0" applyFont="0" applyFill="0" applyBorder="0" applyAlignment="0" applyProtection="0"/>
    <xf numFmtId="0" fontId="30" fillId="58" borderId="17"/>
    <xf numFmtId="0" fontId="35" fillId="58" borderId="0">
      <alignment horizontal="right"/>
    </xf>
    <xf numFmtId="0" fontId="41" fillId="62" borderId="0">
      <alignment horizontal="center"/>
    </xf>
    <xf numFmtId="0" fontId="42" fillId="61" borderId="17">
      <alignment horizontal="left" vertical="top" wrapText="1"/>
    </xf>
    <xf numFmtId="0" fontId="43" fillId="61" borderId="2">
      <alignment horizontal="left" vertical="top" wrapText="1"/>
    </xf>
    <xf numFmtId="0" fontId="42" fillId="61" borderId="22">
      <alignment horizontal="left" vertical="top" wrapText="1"/>
    </xf>
    <xf numFmtId="0" fontId="42" fillId="61" borderId="2">
      <alignment horizontal="left" vertical="top"/>
    </xf>
    <xf numFmtId="0" fontId="54" fillId="40" borderId="0" applyNumberFormat="0" applyBorder="0" applyAlignment="0" applyProtection="0"/>
    <xf numFmtId="0" fontId="34" fillId="58" borderId="0">
      <alignment horizontal="center"/>
    </xf>
    <xf numFmtId="0" fontId="44" fillId="58" borderId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61" fillId="64" borderId="27" applyNumberFormat="0" applyAlignment="0" applyProtection="0"/>
    <xf numFmtId="9" fontId="4" fillId="0" borderId="0" applyFont="0" applyFill="0" applyBorder="0" applyAlignment="0" applyProtection="0"/>
    <xf numFmtId="0" fontId="62" fillId="0" borderId="0"/>
    <xf numFmtId="0" fontId="62" fillId="59" borderId="0">
      <alignment horizontal="center" wrapText="1"/>
    </xf>
    <xf numFmtId="0" fontId="62" fillId="60" borderId="17"/>
    <xf numFmtId="0" fontId="62" fillId="58" borderId="0"/>
    <xf numFmtId="0" fontId="62" fillId="37" borderId="21" applyNumberFormat="0" applyFont="0" applyAlignment="0" applyProtection="0"/>
    <xf numFmtId="0" fontId="6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165" fontId="0" fillId="0" borderId="0" xfId="1" applyNumberFormat="1" applyFont="1" applyBorder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9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  <xf numFmtId="172" fontId="0" fillId="0" borderId="0" xfId="0" applyNumberFormat="1"/>
    <xf numFmtId="173" fontId="0" fillId="0" borderId="0" xfId="0" applyNumberFormat="1"/>
    <xf numFmtId="164" fontId="0" fillId="0" borderId="0" xfId="0" applyNumberFormat="1"/>
    <xf numFmtId="0" fontId="0" fillId="65" borderId="0" xfId="0" applyFill="1"/>
    <xf numFmtId="165" fontId="0" fillId="0" borderId="0" xfId="0" applyNumberFormat="1"/>
    <xf numFmtId="165" fontId="0" fillId="0" borderId="0" xfId="0" applyNumberFormat="1" applyBorder="1"/>
    <xf numFmtId="0" fontId="64" fillId="0" borderId="0" xfId="0" applyFont="1" applyFill="1" applyAlignment="1">
      <alignment vertical="top"/>
    </xf>
    <xf numFmtId="0" fontId="0" fillId="0" borderId="0" xfId="0" applyAlignment="1">
      <alignment horizontal="left" wrapText="1"/>
    </xf>
  </cellXfs>
  <cellStyles count="189">
    <cellStyle name="20 % - Akzent1 2" xfId="7"/>
    <cellStyle name="20 % - Akzent1 3" xfId="23"/>
    <cellStyle name="20 % - Akzent1 4" xfId="63"/>
    <cellStyle name="20 % - Akzent1 5" xfId="78"/>
    <cellStyle name="20 % - Akzent2 2" xfId="8"/>
    <cellStyle name="20 % - Akzent2 3" xfId="24"/>
    <cellStyle name="20 % - Akzent2 4" xfId="64"/>
    <cellStyle name="20 % - Akzent2 5" xfId="79"/>
    <cellStyle name="20 % - Akzent3 2" xfId="9"/>
    <cellStyle name="20 % - Akzent3 3" xfId="25"/>
    <cellStyle name="20 % - Akzent3 4" xfId="65"/>
    <cellStyle name="20 % - Akzent3 5" xfId="80"/>
    <cellStyle name="20 % - Akzent4 2" xfId="10"/>
    <cellStyle name="20 % - Akzent4 3" xfId="26"/>
    <cellStyle name="20 % - Akzent4 4" xfId="66"/>
    <cellStyle name="20 % - Akzent4 5" xfId="81"/>
    <cellStyle name="20 % - Akzent5 2" xfId="11"/>
    <cellStyle name="20 % - Akzent5 3" xfId="27"/>
    <cellStyle name="20 % - Akzent5 4" xfId="67"/>
    <cellStyle name="20 % - Akzent5 5" xfId="82"/>
    <cellStyle name="20 % - Akzent6 2" xfId="12"/>
    <cellStyle name="20 % - Akzent6 3" xfId="28"/>
    <cellStyle name="20 % - Akzent6 4" xfId="68"/>
    <cellStyle name="20 % - Akzent6 5" xfId="83"/>
    <cellStyle name="20% - Akzent1" xfId="102"/>
    <cellStyle name="20% - Akzent2" xfId="103"/>
    <cellStyle name="20% - Akzent3" xfId="104"/>
    <cellStyle name="20% - Akzent4" xfId="105"/>
    <cellStyle name="20% - Akzent5" xfId="106"/>
    <cellStyle name="20% - Akzent6" xfId="107"/>
    <cellStyle name="40 % - Akzent1 2" xfId="13"/>
    <cellStyle name="40 % - Akzent1 3" xfId="29"/>
    <cellStyle name="40 % - Akzent1 4" xfId="69"/>
    <cellStyle name="40 % - Akzent1 5" xfId="84"/>
    <cellStyle name="40 % - Akzent2 2" xfId="14"/>
    <cellStyle name="40 % - Akzent2 3" xfId="30"/>
    <cellStyle name="40 % - Akzent2 4" xfId="70"/>
    <cellStyle name="40 % - Akzent2 5" xfId="85"/>
    <cellStyle name="40 % - Akzent3 2" xfId="15"/>
    <cellStyle name="40 % - Akzent3 3" xfId="31"/>
    <cellStyle name="40 % - Akzent3 4" xfId="71"/>
    <cellStyle name="40 % - Akzent3 5" xfId="86"/>
    <cellStyle name="40 % - Akzent4 2" xfId="16"/>
    <cellStyle name="40 % - Akzent4 3" xfId="32"/>
    <cellStyle name="40 % - Akzent4 4" xfId="72"/>
    <cellStyle name="40 % - Akzent4 5" xfId="87"/>
    <cellStyle name="40 % - Akzent5 2" xfId="17"/>
    <cellStyle name="40 % - Akzent5 3" xfId="33"/>
    <cellStyle name="40 % - Akzent5 4" xfId="73"/>
    <cellStyle name="40 % - Akzent5 5" xfId="88"/>
    <cellStyle name="40 % - Akzent6 2" xfId="18"/>
    <cellStyle name="40 % - Akzent6 3" xfId="34"/>
    <cellStyle name="40 % - Akzent6 4" xfId="74"/>
    <cellStyle name="40 % - Akzent6 5" xfId="89"/>
    <cellStyle name="40% - Akzent1" xfId="108"/>
    <cellStyle name="40% - Akzent2" xfId="109"/>
    <cellStyle name="40% - Akzent3" xfId="110"/>
    <cellStyle name="40% - Akzent4" xfId="111"/>
    <cellStyle name="40% - Akzent5" xfId="112"/>
    <cellStyle name="40% - Akzent6" xfId="113"/>
    <cellStyle name="60 % - Akzent1 2" xfId="35"/>
    <cellStyle name="60 % - Akzent2 2" xfId="36"/>
    <cellStyle name="60 % - Akzent3 2" xfId="37"/>
    <cellStyle name="60 % - Akzent4 2" xfId="38"/>
    <cellStyle name="60 % - Akzent5 2" xfId="39"/>
    <cellStyle name="60 % - Akzent6 2" xfId="40"/>
    <cellStyle name="60% - Akzent1" xfId="114"/>
    <cellStyle name="60% - Akzent2" xfId="115"/>
    <cellStyle name="60% - Akzent3" xfId="116"/>
    <cellStyle name="60% - Akzent4" xfId="117"/>
    <cellStyle name="60% - Akzent5" xfId="118"/>
    <cellStyle name="60% - Akzent6" xfId="119"/>
    <cellStyle name="Akzent1 2" xfId="41"/>
    <cellStyle name="Akzent1 3" xfId="120"/>
    <cellStyle name="Akzent2 2" xfId="42"/>
    <cellStyle name="Akzent2 3" xfId="121"/>
    <cellStyle name="Akzent3 2" xfId="43"/>
    <cellStyle name="Akzent3 3" xfId="122"/>
    <cellStyle name="Akzent4 2" xfId="44"/>
    <cellStyle name="Akzent4 3" xfId="123"/>
    <cellStyle name="Akzent5 2" xfId="45"/>
    <cellStyle name="Akzent5 3" xfId="124"/>
    <cellStyle name="Akzent6 2" xfId="46"/>
    <cellStyle name="Akzent6 3" xfId="125"/>
    <cellStyle name="Ausgabe 2" xfId="47"/>
    <cellStyle name="Ausgabe 3" xfId="126"/>
    <cellStyle name="Berechnung 2" xfId="48"/>
    <cellStyle name="Berechnung 3" xfId="127"/>
    <cellStyle name="bin" xfId="128"/>
    <cellStyle name="blue" xfId="129"/>
    <cellStyle name="cell" xfId="130"/>
    <cellStyle name="Col&amp;RowHeadings" xfId="131"/>
    <cellStyle name="ColCodes" xfId="132"/>
    <cellStyle name="ColTitles" xfId="133"/>
    <cellStyle name="ColTitles 2" xfId="184"/>
    <cellStyle name="column" xfId="134"/>
    <cellStyle name="Comma [0]_00grad" xfId="135"/>
    <cellStyle name="Comma 2" xfId="136"/>
    <cellStyle name="Comma_00grad" xfId="137"/>
    <cellStyle name="Currency [0]_00grad" xfId="138"/>
    <cellStyle name="Currency_00grad" xfId="139"/>
    <cellStyle name="DataEntryCells" xfId="140"/>
    <cellStyle name="Eingabe 2" xfId="49"/>
    <cellStyle name="Eingabe 3" xfId="141"/>
    <cellStyle name="Ergebnis 2" xfId="50"/>
    <cellStyle name="Ergebnis 3" xfId="142"/>
    <cellStyle name="Erklärender Text 2" xfId="51"/>
    <cellStyle name="Erklärender Text 3" xfId="143"/>
    <cellStyle name="ErrRpt_DataEntryCells" xfId="144"/>
    <cellStyle name="ErrRpt-DataEntryCells" xfId="145"/>
    <cellStyle name="ErrRpt-DataEntryCells 2" xfId="185"/>
    <cellStyle name="ErrRpt-GreyBackground" xfId="146"/>
    <cellStyle name="ErrRpt-GreyBackground 2" xfId="186"/>
    <cellStyle name="formula" xfId="147"/>
    <cellStyle name="gap" xfId="148"/>
    <cellStyle name="GreyBackground" xfId="149"/>
    <cellStyle name="Gut 2" xfId="52"/>
    <cellStyle name="Gut 3" xfId="150"/>
    <cellStyle name="Hyperlink 2" xfId="4"/>
    <cellStyle name="Hyperlink 2 2" xfId="188"/>
    <cellStyle name="Hyperlink 3" xfId="96"/>
    <cellStyle name="Hyperlink 4" xfId="98"/>
    <cellStyle name="Hyperlink 5" xfId="99"/>
    <cellStyle name="Hyperlink 6" xfId="151"/>
    <cellStyle name="ISC" xfId="152"/>
    <cellStyle name="isced" xfId="153"/>
    <cellStyle name="ISCED Titles" xfId="154"/>
    <cellStyle name="Komma" xfId="1" builtinId="3"/>
    <cellStyle name="level1a" xfId="155"/>
    <cellStyle name="level2" xfId="156"/>
    <cellStyle name="level2a" xfId="157"/>
    <cellStyle name="level3" xfId="158"/>
    <cellStyle name="Migliaia (0)_conti99" xfId="159"/>
    <cellStyle name="Neutral 2" xfId="53"/>
    <cellStyle name="Neutral 3" xfId="160"/>
    <cellStyle name="Normal_00enrl" xfId="161"/>
    <cellStyle name="Notiz 2" xfId="19"/>
    <cellStyle name="Notiz 2 2" xfId="20"/>
    <cellStyle name="Notiz 3" xfId="21"/>
    <cellStyle name="Notiz 4" xfId="54"/>
    <cellStyle name="Notiz 5" xfId="75"/>
    <cellStyle name="Notiz 6" xfId="90"/>
    <cellStyle name="Notiz 7" xfId="162"/>
    <cellStyle name="Notiz 8" xfId="187"/>
    <cellStyle name="Percent_1 SubOverv.USd" xfId="163"/>
    <cellStyle name="Prozent 2" xfId="182"/>
    <cellStyle name="row" xfId="164"/>
    <cellStyle name="RowCodes" xfId="165"/>
    <cellStyle name="Row-Col Headings" xfId="166"/>
    <cellStyle name="RowTitles" xfId="167"/>
    <cellStyle name="RowTitles1-Detail" xfId="168"/>
    <cellStyle name="RowTitles-Col2" xfId="169"/>
    <cellStyle name="RowTitles-Detail" xfId="170"/>
    <cellStyle name="Schlecht 2" xfId="55"/>
    <cellStyle name="Schlecht 3" xfId="171"/>
    <cellStyle name="Standard" xfId="0" builtinId="0"/>
    <cellStyle name="Standard 10" xfId="97"/>
    <cellStyle name="Standard 11" xfId="100"/>
    <cellStyle name="Standard 12" xfId="2"/>
    <cellStyle name="Standard 13" xfId="101"/>
    <cellStyle name="Standard 14" xfId="183"/>
    <cellStyle name="Standard 2" xfId="3"/>
    <cellStyle name="Standard 2 2" xfId="22"/>
    <cellStyle name="Standard 3" xfId="5"/>
    <cellStyle name="Standard 3 2" xfId="92"/>
    <cellStyle name="Standard 4" xfId="6"/>
    <cellStyle name="Standard 4 2" xfId="91"/>
    <cellStyle name="Standard 5" xfId="76"/>
    <cellStyle name="Standard 6" xfId="77"/>
    <cellStyle name="Standard 7" xfId="93"/>
    <cellStyle name="Standard 8" xfId="94"/>
    <cellStyle name="Standard 9" xfId="95"/>
    <cellStyle name="temp" xfId="172"/>
    <cellStyle name="title1" xfId="173"/>
    <cellStyle name="Überschrift 1 2" xfId="56"/>
    <cellStyle name="Überschrift 1 3" xfId="175"/>
    <cellStyle name="Überschrift 2 2" xfId="57"/>
    <cellStyle name="Überschrift 2 3" xfId="176"/>
    <cellStyle name="Überschrift 3 2" xfId="58"/>
    <cellStyle name="Überschrift 3 3" xfId="177"/>
    <cellStyle name="Überschrift 4 2" xfId="59"/>
    <cellStyle name="Überschrift 4 3" xfId="178"/>
    <cellStyle name="Überschrift 5" xfId="174"/>
    <cellStyle name="Verknüpfte Zelle 2" xfId="60"/>
    <cellStyle name="Verknüpfte Zelle 3" xfId="179"/>
    <cellStyle name="Warnender Text 2" xfId="61"/>
    <cellStyle name="Warnender Text 3" xfId="180"/>
    <cellStyle name="Zelle überprüfen 2" xfId="62"/>
    <cellStyle name="Zelle überprüfen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95251</xdr:rowOff>
    </xdr:from>
    <xdr:to>
      <xdr:col>5</xdr:col>
      <xdr:colOff>317501</xdr:colOff>
      <xdr:row>29</xdr:row>
      <xdr:rowOff>153479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285751"/>
          <a:ext cx="3810000" cy="5392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0" zoomScaleNormal="80" workbookViewId="0"/>
  </sheetViews>
  <sheetFormatPr baseColWidth="10" defaultRowHeight="14.4"/>
  <cols>
    <col min="7" max="7" width="14.109375" customWidth="1"/>
    <col min="8" max="8" width="15.33203125" customWidth="1"/>
    <col min="9" max="9" width="12" bestFit="1" customWidth="1"/>
    <col min="10" max="10" width="24.6640625" customWidth="1"/>
    <col min="11" max="11" width="12" bestFit="1" customWidth="1"/>
  </cols>
  <sheetData>
    <row r="1" spans="1:1" s="13" customFormat="1" ht="20.25" customHeight="1">
      <c r="A1" s="20" t="s">
        <v>45</v>
      </c>
    </row>
    <row r="2" spans="1:1">
      <c r="A2" s="6"/>
    </row>
    <row r="18" spans="1:11">
      <c r="H18" s="5"/>
      <c r="I18" s="9"/>
      <c r="J18" s="5"/>
      <c r="K18" s="5"/>
    </row>
    <row r="19" spans="1:11">
      <c r="G19" s="10" t="s">
        <v>33</v>
      </c>
      <c r="H19" s="5" t="s">
        <v>37</v>
      </c>
    </row>
    <row r="20" spans="1:11">
      <c r="G20" s="11" t="s">
        <v>36</v>
      </c>
      <c r="H20" s="5" t="s">
        <v>39</v>
      </c>
    </row>
    <row r="21" spans="1:11">
      <c r="G21" s="17" t="s">
        <v>35</v>
      </c>
      <c r="H21" s="5" t="s">
        <v>38</v>
      </c>
    </row>
    <row r="32" spans="1:11" ht="28.5" customHeight="1">
      <c r="A32" s="21" t="s">
        <v>43</v>
      </c>
      <c r="B32" s="21"/>
      <c r="C32" s="21"/>
      <c r="D32" s="21"/>
      <c r="E32" s="21"/>
      <c r="F32" s="21"/>
      <c r="G32" s="21"/>
      <c r="H32" s="21"/>
      <c r="I32" s="21"/>
    </row>
    <row r="33" spans="1:10" ht="33.75" customHeight="1">
      <c r="A33" s="21" t="s">
        <v>44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5"/>
    </row>
  </sheetData>
  <mergeCells count="2">
    <mergeCell ref="A33:J33"/>
    <mergeCell ref="A32:I3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zoomScale="90" zoomScaleNormal="90" workbookViewId="0">
      <selection activeCell="I3" sqref="I3"/>
    </sheetView>
  </sheetViews>
  <sheetFormatPr baseColWidth="10" defaultColWidth="11.44140625" defaultRowHeight="14.4"/>
  <cols>
    <col min="1" max="1" width="37.88671875" style="2" customWidth="1"/>
    <col min="2" max="2" width="11.88671875" style="2" customWidth="1"/>
    <col min="3" max="5" width="12" style="2" bestFit="1" customWidth="1"/>
    <col min="6" max="6" width="30.33203125" style="2" customWidth="1"/>
    <col min="7" max="10" width="12" style="2" bestFit="1" customWidth="1"/>
    <col min="11" max="11" width="13" style="2" bestFit="1" customWidth="1"/>
    <col min="12" max="12" width="12" style="2" bestFit="1" customWidth="1"/>
    <col min="13" max="13" width="11.5546875" style="2" bestFit="1" customWidth="1"/>
    <col min="14" max="17" width="12" style="2" bestFit="1" customWidth="1"/>
    <col min="18" max="16384" width="11.44140625" style="2"/>
  </cols>
  <sheetData>
    <row r="2" spans="1:17" ht="21">
      <c r="A2" s="1" t="s">
        <v>30</v>
      </c>
    </row>
    <row r="3" spans="1:17">
      <c r="A3" s="6" t="s">
        <v>31</v>
      </c>
      <c r="B3" s="5"/>
      <c r="C3" s="5"/>
      <c r="D3" s="5"/>
      <c r="E3" s="5"/>
      <c r="F3" s="7" t="s">
        <v>26</v>
      </c>
      <c r="G3" s="5">
        <v>30.8</v>
      </c>
      <c r="H3" s="5"/>
      <c r="I3" s="5"/>
    </row>
    <row r="4" spans="1:17" ht="43.2">
      <c r="A4" s="5" t="s">
        <v>15</v>
      </c>
      <c r="B4" s="7" t="s">
        <v>16</v>
      </c>
      <c r="C4" s="2" t="s">
        <v>32</v>
      </c>
      <c r="D4" s="7" t="s">
        <v>40</v>
      </c>
      <c r="E4" s="5"/>
      <c r="G4" s="5"/>
      <c r="H4" s="5"/>
      <c r="I4" s="5"/>
    </row>
    <row r="5" spans="1:17">
      <c r="A5" s="5" t="s">
        <v>0</v>
      </c>
      <c r="B5" s="8">
        <v>95482</v>
      </c>
      <c r="C5" s="8">
        <v>26393</v>
      </c>
      <c r="D5" s="16">
        <f>C5/B5</f>
        <v>0.27641859198592406</v>
      </c>
      <c r="E5" s="5" t="s">
        <v>17</v>
      </c>
      <c r="F5" s="5" t="s">
        <v>18</v>
      </c>
      <c r="G5" s="2">
        <f>G8-G7</f>
        <v>26.500000000000004</v>
      </c>
      <c r="H5" s="5" t="s">
        <v>19</v>
      </c>
      <c r="I5" s="5"/>
    </row>
    <row r="6" spans="1:17">
      <c r="A6" s="5" t="s">
        <v>1</v>
      </c>
      <c r="B6" s="8">
        <v>108672</v>
      </c>
      <c r="C6" s="8">
        <v>27891</v>
      </c>
      <c r="D6" s="16">
        <f t="shared" ref="D6:D24" si="0">C6/B6</f>
        <v>0.2566530477031802</v>
      </c>
      <c r="E6" s="5" t="s">
        <v>20</v>
      </c>
      <c r="F6" s="5"/>
      <c r="G6" s="5"/>
      <c r="H6" s="5"/>
      <c r="I6" s="5"/>
    </row>
    <row r="7" spans="1:17">
      <c r="A7" s="5" t="s">
        <v>2</v>
      </c>
      <c r="B7" s="8">
        <v>29212</v>
      </c>
      <c r="C7" s="8">
        <v>12373</v>
      </c>
      <c r="D7" s="16">
        <f t="shared" si="0"/>
        <v>0.42355881144735041</v>
      </c>
      <c r="E7" s="5" t="s">
        <v>21</v>
      </c>
      <c r="F7" s="5" t="s">
        <v>22</v>
      </c>
      <c r="G7" s="5">
        <v>17.7</v>
      </c>
      <c r="H7" s="5"/>
    </row>
    <row r="8" spans="1:17">
      <c r="A8" s="5" t="s">
        <v>3</v>
      </c>
      <c r="B8" s="8">
        <v>13876</v>
      </c>
      <c r="C8" s="8">
        <v>5308</v>
      </c>
      <c r="D8" s="16">
        <f t="shared" si="0"/>
        <v>0.38253098875756703</v>
      </c>
      <c r="E8" s="5" t="s">
        <v>21</v>
      </c>
      <c r="F8" s="5" t="s">
        <v>23</v>
      </c>
      <c r="G8" s="2">
        <v>44.2</v>
      </c>
      <c r="H8" s="5"/>
    </row>
    <row r="9" spans="1:17">
      <c r="A9" s="5" t="s">
        <v>4</v>
      </c>
      <c r="B9" s="8">
        <v>7050</v>
      </c>
      <c r="C9" s="8">
        <v>1249</v>
      </c>
      <c r="D9" s="16">
        <f t="shared" si="0"/>
        <v>0.17716312056737588</v>
      </c>
      <c r="E9" s="5" t="s">
        <v>20</v>
      </c>
      <c r="F9" s="5"/>
      <c r="G9" s="5"/>
      <c r="H9" s="5"/>
      <c r="I9" s="5"/>
    </row>
    <row r="10" spans="1:17">
      <c r="A10" s="5" t="s">
        <v>5</v>
      </c>
      <c r="B10" s="8">
        <v>18538</v>
      </c>
      <c r="C10" s="8">
        <v>4461</v>
      </c>
      <c r="D10" s="16">
        <f t="shared" si="0"/>
        <v>0.24064084583018663</v>
      </c>
      <c r="E10" s="5" t="s">
        <v>20</v>
      </c>
      <c r="F10" s="5" t="s">
        <v>24</v>
      </c>
      <c r="G10" s="15">
        <f>G5/3</f>
        <v>8.8333333333333339</v>
      </c>
      <c r="H10" s="5" t="s">
        <v>19</v>
      </c>
      <c r="I10" s="5"/>
    </row>
    <row r="11" spans="1:17">
      <c r="A11" s="5" t="s">
        <v>6</v>
      </c>
      <c r="B11" s="8">
        <v>52002</v>
      </c>
      <c r="C11" s="8">
        <v>16016</v>
      </c>
      <c r="D11" s="16">
        <f t="shared" si="0"/>
        <v>0.30798815430175763</v>
      </c>
      <c r="E11" s="5" t="s">
        <v>17</v>
      </c>
      <c r="F11" s="5" t="s">
        <v>25</v>
      </c>
      <c r="G11" s="2">
        <f>G3-4.4</f>
        <v>26.4</v>
      </c>
      <c r="H11" s="5" t="s">
        <v>33</v>
      </c>
      <c r="I11" s="5" t="s">
        <v>20</v>
      </c>
      <c r="J11" s="10"/>
    </row>
    <row r="12" spans="1:17">
      <c r="A12" s="5" t="s">
        <v>7</v>
      </c>
      <c r="B12" s="8">
        <v>10733</v>
      </c>
      <c r="C12" s="8">
        <v>3410</v>
      </c>
      <c r="D12" s="16">
        <f t="shared" si="0"/>
        <v>0.31771173017795584</v>
      </c>
      <c r="E12" s="5" t="s">
        <v>17</v>
      </c>
      <c r="F12" s="5" t="s">
        <v>26</v>
      </c>
      <c r="H12" s="5" t="s">
        <v>34</v>
      </c>
      <c r="I12" s="5" t="s">
        <v>17</v>
      </c>
      <c r="J12" s="11"/>
    </row>
    <row r="13" spans="1:17">
      <c r="A13" s="5" t="s">
        <v>27</v>
      </c>
      <c r="B13" s="8">
        <v>76695</v>
      </c>
      <c r="C13" s="8">
        <v>21448</v>
      </c>
      <c r="D13" s="16">
        <f t="shared" si="0"/>
        <v>0.27965317165395398</v>
      </c>
      <c r="E13" s="5" t="s">
        <v>17</v>
      </c>
      <c r="F13" s="5" t="s">
        <v>28</v>
      </c>
      <c r="G13" s="2">
        <f>G3+4.4</f>
        <v>35.200000000000003</v>
      </c>
      <c r="H13" s="5" t="s">
        <v>35</v>
      </c>
      <c r="I13" s="5" t="s">
        <v>21</v>
      </c>
      <c r="J13" s="12"/>
    </row>
    <row r="14" spans="1:17" s="3" customFormat="1">
      <c r="A14" s="5" t="s">
        <v>8</v>
      </c>
      <c r="B14" s="8">
        <v>162289</v>
      </c>
      <c r="C14" s="8">
        <v>50333</v>
      </c>
      <c r="D14" s="16">
        <f t="shared" si="0"/>
        <v>0.31014424884003228</v>
      </c>
      <c r="E14" s="5" t="s">
        <v>17</v>
      </c>
      <c r="F14" s="5"/>
      <c r="G14" s="5"/>
      <c r="H14" s="5"/>
      <c r="I14" s="5"/>
    </row>
    <row r="15" spans="1:17">
      <c r="A15" s="5" t="s">
        <v>9</v>
      </c>
      <c r="B15" s="8">
        <v>38942</v>
      </c>
      <c r="C15" s="8">
        <v>13603</v>
      </c>
      <c r="D15" s="16">
        <f t="shared" si="0"/>
        <v>0.34931436495300705</v>
      </c>
      <c r="E15" s="5" t="s">
        <v>17</v>
      </c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</row>
    <row r="16" spans="1:17">
      <c r="A16" s="5" t="s">
        <v>10</v>
      </c>
      <c r="B16" s="8">
        <v>8375.9587888982333</v>
      </c>
      <c r="C16" s="8">
        <v>2294.9587888982337</v>
      </c>
      <c r="D16" s="16">
        <f t="shared" si="0"/>
        <v>0.27399356261638325</v>
      </c>
      <c r="E16" s="5" t="s">
        <v>17</v>
      </c>
      <c r="F16" s="5"/>
      <c r="G16" s="5"/>
      <c r="H16" s="5"/>
      <c r="J16" s="4"/>
      <c r="K16" s="4"/>
      <c r="L16" s="4"/>
      <c r="M16" s="4"/>
      <c r="N16" s="4"/>
      <c r="O16" s="4"/>
      <c r="P16" s="4"/>
      <c r="Q16" s="4"/>
    </row>
    <row r="17" spans="1:17">
      <c r="A17" s="5" t="s">
        <v>11</v>
      </c>
      <c r="B17" s="8">
        <v>32197</v>
      </c>
      <c r="C17" s="8">
        <v>14245</v>
      </c>
      <c r="D17" s="16">
        <f t="shared" si="0"/>
        <v>0.44243252476938844</v>
      </c>
      <c r="E17" s="5" t="s">
        <v>21</v>
      </c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</row>
    <row r="18" spans="1:17">
      <c r="A18" s="5" t="s">
        <v>12</v>
      </c>
      <c r="B18" s="8">
        <v>16970</v>
      </c>
      <c r="C18" s="8">
        <v>6882</v>
      </c>
      <c r="D18" s="16">
        <f t="shared" si="0"/>
        <v>0.40553918680023571</v>
      </c>
      <c r="E18" s="5" t="s">
        <v>21</v>
      </c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</row>
    <row r="19" spans="1:17" ht="15" customHeight="1">
      <c r="A19" s="5" t="s">
        <v>13</v>
      </c>
      <c r="B19" s="8">
        <v>26534</v>
      </c>
      <c r="C19" s="8">
        <v>7934</v>
      </c>
      <c r="D19" s="16">
        <f t="shared" si="0"/>
        <v>0.29901258762342653</v>
      </c>
      <c r="E19" s="5" t="s">
        <v>17</v>
      </c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</row>
    <row r="20" spans="1:17" ht="14.25" customHeight="1">
      <c r="A20" s="5" t="s">
        <v>14</v>
      </c>
      <c r="B20" s="8">
        <v>15285</v>
      </c>
      <c r="C20" s="8">
        <v>5753</v>
      </c>
      <c r="D20" s="16">
        <f t="shared" si="0"/>
        <v>0.37638207392868828</v>
      </c>
      <c r="E20" s="5" t="s">
        <v>21</v>
      </c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</row>
    <row r="21" spans="1:17">
      <c r="A21" s="5" t="s">
        <v>29</v>
      </c>
      <c r="B21" s="14">
        <f>SUM(B5:B20)</f>
        <v>712852.95878889819</v>
      </c>
      <c r="C21" s="8">
        <f>SUM(C5:C20)</f>
        <v>219593.95878889822</v>
      </c>
      <c r="D21" s="16">
        <f t="shared" si="0"/>
        <v>0.30804944565563347</v>
      </c>
      <c r="E21" s="5"/>
      <c r="F21" s="5"/>
      <c r="G21" s="5"/>
      <c r="H21" s="5"/>
      <c r="I21" s="5"/>
    </row>
    <row r="22" spans="1:17">
      <c r="A22" s="5" t="s">
        <v>41</v>
      </c>
      <c r="B22" s="18">
        <f>B5+B6+B9+B10+B11+B13+B14+B15+B16+B19</f>
        <v>594579.95878889819</v>
      </c>
      <c r="C22" s="18">
        <f>C5+C6+C9+C10+C11+C13+C14+C15+C16+C19</f>
        <v>171622.95878889822</v>
      </c>
      <c r="D22" s="16">
        <f t="shared" si="0"/>
        <v>0.28864571745485262</v>
      </c>
      <c r="E22" s="5"/>
      <c r="F22" s="5"/>
      <c r="G22" s="5"/>
      <c r="H22" s="5"/>
      <c r="I22" s="5"/>
    </row>
    <row r="23" spans="1:17">
      <c r="A23" s="2" t="s">
        <v>42</v>
      </c>
      <c r="B23" s="19">
        <f>B7+B8+B12+B17+B18+B20</f>
        <v>118273</v>
      </c>
      <c r="C23" s="19">
        <f>C7+C8+C12+C17+C18+C20</f>
        <v>47971</v>
      </c>
      <c r="D23" s="16">
        <f t="shared" si="0"/>
        <v>0.40559552898801926</v>
      </c>
    </row>
    <row r="24" spans="1:17">
      <c r="B24" s="19">
        <f>B22+B23</f>
        <v>712852.95878889819</v>
      </c>
      <c r="C24" s="19">
        <f>C22+C23</f>
        <v>219593.95878889822</v>
      </c>
      <c r="D24" s="16">
        <f t="shared" si="0"/>
        <v>0.30804944565563347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A5.1-1</vt:lpstr>
      <vt:lpstr>Daten zu Schaubild A5.1-1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Schier, Dr. Friedel</dc:creator>
  <cp:lastModifiedBy>Friedrich, Michael</cp:lastModifiedBy>
  <cp:lastPrinted>2015-03-17T12:01:10Z</cp:lastPrinted>
  <dcterms:created xsi:type="dcterms:W3CDTF">2013-10-02T11:31:03Z</dcterms:created>
  <dcterms:modified xsi:type="dcterms:W3CDTF">2015-03-26T14:31:32Z</dcterms:modified>
</cp:coreProperties>
</file>