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316" yWindow="1488" windowWidth="13392" windowHeight="12012" tabRatio="868"/>
  </bookViews>
  <sheets>
    <sheet name="Tabelle A1.3-6" sheetId="7" r:id="rId1"/>
  </sheets>
  <definedNames>
    <definedName name="_xlnm.Print_Area" localSheetId="0">'Tabelle A1.3-6'!$A$1:$F$37</definedName>
  </definedNames>
  <calcPr calcId="145621"/>
</workbook>
</file>

<file path=xl/calcChain.xml><?xml version="1.0" encoding="utf-8"?>
<calcChain xmlns="http://schemas.openxmlformats.org/spreadsheetml/2006/main">
  <c r="F15" i="7" l="1"/>
  <c r="C7" i="7"/>
  <c r="D33" i="7"/>
  <c r="D31" i="7"/>
  <c r="D27" i="7"/>
  <c r="D28" i="7" s="1"/>
  <c r="D23" i="7"/>
  <c r="D21" i="7"/>
  <c r="D17" i="7"/>
  <c r="D18" i="7" s="1"/>
  <c r="D13" i="7"/>
  <c r="D11" i="7"/>
  <c r="D7" i="7"/>
  <c r="D8" i="7" s="1"/>
  <c r="C27" i="7" l="1"/>
  <c r="C31" i="7" s="1"/>
  <c r="C17" i="7"/>
  <c r="C18" i="7" s="1"/>
  <c r="F32" i="7"/>
  <c r="E32" i="7"/>
  <c r="F30" i="7"/>
  <c r="E30" i="7"/>
  <c r="F25" i="7"/>
  <c r="E25" i="7"/>
  <c r="F22" i="7"/>
  <c r="E22" i="7"/>
  <c r="F20" i="7"/>
  <c r="E20" i="7"/>
  <c r="E15" i="7"/>
  <c r="C13" i="7"/>
  <c r="F12" i="7"/>
  <c r="E12" i="7"/>
  <c r="C11" i="7"/>
  <c r="F10" i="7"/>
  <c r="E10" i="7"/>
  <c r="C8" i="7"/>
  <c r="F7" i="7"/>
  <c r="E7" i="7"/>
  <c r="F5" i="7"/>
  <c r="E5" i="7"/>
  <c r="E17" i="7" l="1"/>
  <c r="C21" i="7"/>
  <c r="C23" i="7"/>
  <c r="F17" i="7"/>
  <c r="C28" i="7"/>
  <c r="E27" i="7"/>
  <c r="C33" i="7"/>
  <c r="F27" i="7"/>
</calcChain>
</file>

<file path=xl/sharedStrings.xml><?xml version="1.0" encoding="utf-8"?>
<sst xmlns="http://schemas.openxmlformats.org/spreadsheetml/2006/main" count="51" uniqueCount="22">
  <si>
    <t>Bundesgebiet</t>
  </si>
  <si>
    <t>in %</t>
  </si>
  <si>
    <t>in % von "Schulabgang vor dem Berichtsjahr"</t>
  </si>
  <si>
    <t>absolut</t>
  </si>
  <si>
    <t xml:space="preserve">      Schulabgang im Vorvorjahr oder früher</t>
  </si>
  <si>
    <t xml:space="preserve">      Schulabgang im Vorjahr</t>
  </si>
  <si>
    <t xml:space="preserve">   davon: </t>
  </si>
  <si>
    <t>in % von insgesamt</t>
  </si>
  <si>
    <t xml:space="preserve">darunter: </t>
  </si>
  <si>
    <t>Quelle: Bundesagentur für Arbeit; Berechnungen des Bundesinstituts für Berufsbildung</t>
  </si>
  <si>
    <t>alte Länder</t>
  </si>
  <si>
    <t>neue Länder</t>
  </si>
  <si>
    <t>Veränderung 2014 zu 2013</t>
  </si>
  <si>
    <t>Region/Schulabgangsjahr der Bewerber/-innen</t>
  </si>
  <si>
    <t>Tabelle A1.3-6: Bei den Arbeitsagenturen und Jobcentern gemeldete Bewerber/-innen, die die Schule bereits vor dem Berichtsjahr verlassen haben, in den Berichtsjahren 2014 und 2013</t>
  </si>
  <si>
    <r>
      <t>Berichtsjahr 2014</t>
    </r>
    <r>
      <rPr>
        <b/>
        <vertAlign val="superscript"/>
        <sz val="9"/>
        <rFont val="Arial"/>
        <family val="2"/>
      </rPr>
      <t>1</t>
    </r>
  </si>
  <si>
    <r>
      <t>Berichtsjahr 2013</t>
    </r>
    <r>
      <rPr>
        <b/>
        <vertAlign val="superscript"/>
        <sz val="9"/>
        <rFont val="Arial"/>
        <family val="2"/>
      </rPr>
      <t>1</t>
    </r>
  </si>
  <si>
    <r>
      <t>gemeldete Bewerber/-innen insgesamt</t>
    </r>
    <r>
      <rPr>
        <vertAlign val="superscript"/>
        <sz val="9"/>
        <rFont val="Arial"/>
        <family val="2"/>
      </rPr>
      <t>2</t>
    </r>
  </si>
  <si>
    <r>
      <t xml:space="preserve">   Schulabgang vor dem Berichtsjahr</t>
    </r>
    <r>
      <rPr>
        <vertAlign val="superscript"/>
        <sz val="9"/>
        <rFont val="Arial"/>
        <family val="2"/>
      </rPr>
      <t>3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</si>
  <si>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</si>
  <si>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 xml:space="preserve"> Die Summe der für alte und neue Länder ausgewiesenen Bewerberzahlen ist jeweils etwas geringer als die Gesamtangabe für das Bundesgebiet, was auf nicht zuordenbare Fälle zurückzuführen ist.</t>
    </r>
  </si>
  <si>
    <r>
      <rPr>
        <vertAlign val="superscript"/>
        <sz val="8"/>
        <rFont val="Arial"/>
        <family val="2"/>
      </rPr>
      <t>3</t>
    </r>
    <r>
      <rPr>
        <sz val="8"/>
        <rFont val="Arial"/>
        <family val="2"/>
      </rPr>
      <t xml:space="preserve"> Im Berichtsjahr 2014 war für insgesamt 3.408 Bewerber/-innen (alte Länder: 2.450, neue Länder: 482)  keine Angabe zum Schulabgangsjahr vorhanden, im Berichtsjahr 2013 für insgesamt 3.649 Bewerber/-innen (alte Länder: 2.688, neue Länder: 559).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</si>
</sst>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3">
    <numFmt numFmtId="44" formatCode="_-* #,##0.00\ &quot;€&quot;_-;\-* #,##0.00\ &quot;€&quot;_-;_-* &quot;-&quot;??\ &quot;€&quot;_-;_-@_-"/>
    <numFmt numFmtId="164" formatCode="#,##0.0"/>
    <numFmt numFmtId="165" formatCode="@\ *."/>
    <numFmt numFmtId="166" formatCode="0.0_)"/>
    <numFmt numFmtId="167" formatCode="\ @\ *."/>
    <numFmt numFmtId="168" formatCode="\+#\ ###\ ##0;\-\ #\ ###\ ##0;\-"/>
    <numFmt numFmtId="169" formatCode="* &quot;[&quot;#0&quot;]&quot;"/>
    <numFmt numFmtId="170" formatCode="*+\ #\ ###\ ###\ ##0.0;\-\ #\ ###\ ###\ ##0.0;* &quot;&quot;\-&quot;&quot;"/>
    <numFmt numFmtId="171" formatCode="\+\ #\ ###\ ###\ ##0.0;\-\ #\ ###\ ###\ ##0.0;* &quot;&quot;\-&quot;&quot;"/>
    <numFmt numFmtId="172" formatCode="* &quot;[&quot;#0\ \ &quot;]&quot;"/>
    <numFmt numFmtId="173" formatCode="##\ ###\ ##0"/>
    <numFmt numFmtId="174" formatCode="#\ ###\ ###"/>
    <numFmt numFmtId="175" formatCode="#\ ###\ ##0.0;\-\ #\ ###\ ##0.0;\-"/>
  </numFmts>
  <fonts count="1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vertAlign val="superscript"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vertAlign val="superscript"/>
      <sz val="8"/>
      <name val="Arial"/>
      <family val="2"/>
    </font>
    <font>
      <b/>
      <vertAlign val="superscript"/>
      <sz val="9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/>
      <bottom style="thin">
        <color indexed="64"/>
      </bottom>
      <diagonal/>
    </border>
    <border>
      <left style="thin">
        <color indexed="64"/>
      </left>
      <right style="hair">
        <color theme="8" tint="-0.249977111117893"/>
      </right>
      <top/>
      <bottom/>
      <diagonal/>
    </border>
    <border>
      <left style="thin">
        <color indexed="64"/>
      </left>
      <right style="hair">
        <color theme="8" tint="-0.249977111117893"/>
      </right>
      <top style="thin">
        <color indexed="64"/>
      </top>
      <bottom/>
      <diagonal/>
    </border>
    <border>
      <left style="thin">
        <color indexed="64"/>
      </left>
      <right style="hair">
        <color theme="8" tint="-0.249977111117893"/>
      </right>
      <top style="hair">
        <color theme="8" tint="-0.249977111117893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theme="8" tint="-0.249977111117893"/>
      </bottom>
      <diagonal/>
    </border>
    <border>
      <left style="thin">
        <color indexed="64"/>
      </left>
      <right/>
      <top style="thin">
        <color indexed="64"/>
      </top>
      <bottom style="hair">
        <color theme="8" tint="-0.249977111117893"/>
      </bottom>
      <diagonal/>
    </border>
  </borders>
  <cellStyleXfs count="22">
    <xf numFmtId="0" fontId="0" fillId="0" borderId="0"/>
    <xf numFmtId="0" fontId="3" fillId="0" borderId="0"/>
    <xf numFmtId="0" fontId="7" fillId="0" borderId="0"/>
    <xf numFmtId="165" fontId="8" fillId="0" borderId="0"/>
    <xf numFmtId="49" fontId="8" fillId="0" borderId="0"/>
    <xf numFmtId="166" fontId="3" fillId="0" borderId="0">
      <alignment horizontal="center"/>
    </xf>
    <xf numFmtId="167" fontId="8" fillId="0" borderId="0"/>
    <xf numFmtId="168" fontId="3" fillId="0" borderId="0"/>
    <xf numFmtId="169" fontId="3" fillId="0" borderId="0"/>
    <xf numFmtId="170" fontId="3" fillId="0" borderId="0"/>
    <xf numFmtId="171" fontId="3" fillId="0" borderId="0">
      <alignment horizontal="center"/>
    </xf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44" fontId="3" fillId="0" borderId="0" applyFont="0" applyFill="0" applyBorder="0" applyAlignment="0" applyProtection="0"/>
    <xf numFmtId="0" fontId="9" fillId="0" borderId="11" applyFont="0" applyBorder="0" applyAlignment="0"/>
    <xf numFmtId="1" fontId="1" fillId="3" borderId="4">
      <alignment horizontal="right"/>
    </xf>
    <xf numFmtId="0" fontId="3" fillId="0" borderId="0"/>
    <xf numFmtId="0" fontId="10" fillId="0" borderId="0"/>
    <xf numFmtId="164" fontId="11" fillId="0" borderId="0">
      <alignment horizontal="center" vertical="center"/>
    </xf>
    <xf numFmtId="0" fontId="3" fillId="0" borderId="0"/>
  </cellStyleXfs>
  <cellXfs count="44">
    <xf numFmtId="0" fontId="0" fillId="0" borderId="0" xfId="0"/>
    <xf numFmtId="0" fontId="10" fillId="0" borderId="0" xfId="19"/>
    <xf numFmtId="0" fontId="4" fillId="5" borderId="9" xfId="0" applyFont="1" applyFill="1" applyBorder="1"/>
    <xf numFmtId="0" fontId="2" fillId="5" borderId="10" xfId="0" applyFont="1" applyFill="1" applyBorder="1"/>
    <xf numFmtId="0" fontId="2" fillId="0" borderId="6" xfId="0" applyFont="1" applyBorder="1" applyAlignment="1">
      <alignment wrapText="1"/>
    </xf>
    <xf numFmtId="0" fontId="8" fillId="0" borderId="5" xfId="0" applyFont="1" applyBorder="1"/>
    <xf numFmtId="0" fontId="5" fillId="0" borderId="6" xfId="0" applyFont="1" applyBorder="1"/>
    <xf numFmtId="0" fontId="2" fillId="0" borderId="6" xfId="0" applyFont="1" applyBorder="1"/>
    <xf numFmtId="0" fontId="8" fillId="0" borderId="5" xfId="0" applyFont="1" applyBorder="1" applyAlignment="1">
      <alignment horizontal="left" wrapText="1"/>
    </xf>
    <xf numFmtId="0" fontId="2" fillId="0" borderId="8" xfId="0" applyFont="1" applyBorder="1"/>
    <xf numFmtId="0" fontId="8" fillId="0" borderId="7" xfId="0" applyFont="1" applyBorder="1" applyAlignment="1">
      <alignment wrapText="1"/>
    </xf>
    <xf numFmtId="0" fontId="4" fillId="5" borderId="6" xfId="0" applyFont="1" applyFill="1" applyBorder="1"/>
    <xf numFmtId="0" fontId="8" fillId="5" borderId="5" xfId="0" applyFont="1" applyFill="1" applyBorder="1"/>
    <xf numFmtId="0" fontId="8" fillId="0" borderId="5" xfId="0" applyFont="1" applyBorder="1" applyAlignment="1">
      <alignment wrapText="1"/>
    </xf>
    <xf numFmtId="0" fontId="2" fillId="2" borderId="15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/>
    </xf>
    <xf numFmtId="0" fontId="8" fillId="0" borderId="0" xfId="0" applyFont="1"/>
    <xf numFmtId="0" fontId="2" fillId="6" borderId="1" xfId="0" applyFont="1" applyFill="1" applyBorder="1" applyAlignment="1">
      <alignment horizontal="right" indent="1"/>
    </xf>
    <xf numFmtId="3" fontId="2" fillId="6" borderId="2" xfId="0" applyNumberFormat="1" applyFont="1" applyFill="1" applyBorder="1" applyAlignment="1">
      <alignment horizontal="right" indent="1"/>
    </xf>
    <xf numFmtId="164" fontId="2" fillId="6" borderId="2" xfId="0" applyNumberFormat="1" applyFont="1" applyFill="1" applyBorder="1" applyAlignment="1">
      <alignment horizontal="right" indent="1"/>
    </xf>
    <xf numFmtId="164" fontId="2" fillId="6" borderId="2" xfId="0" applyNumberFormat="1" applyFont="1" applyFill="1" applyBorder="1" applyAlignment="1">
      <alignment horizontal="right" vertical="center" indent="1"/>
    </xf>
    <xf numFmtId="164" fontId="2" fillId="6" borderId="3" xfId="0" applyNumberFormat="1" applyFont="1" applyFill="1" applyBorder="1" applyAlignment="1">
      <alignment horizontal="right" vertical="center" indent="1"/>
    </xf>
    <xf numFmtId="0" fontId="2" fillId="7" borderId="14" xfId="0" applyFont="1" applyFill="1" applyBorder="1" applyAlignment="1">
      <alignment horizontal="right" indent="1"/>
    </xf>
    <xf numFmtId="0" fontId="0" fillId="7" borderId="10" xfId="0" applyFill="1" applyBorder="1" applyAlignment="1">
      <alignment horizontal="right" indent="1"/>
    </xf>
    <xf numFmtId="3" fontId="2" fillId="7" borderId="13" xfId="0" applyNumberFormat="1" applyFont="1" applyFill="1" applyBorder="1" applyAlignment="1">
      <alignment horizontal="right" indent="1"/>
    </xf>
    <xf numFmtId="164" fontId="2" fillId="7" borderId="5" xfId="0" applyNumberFormat="1" applyFont="1" applyFill="1" applyBorder="1" applyAlignment="1">
      <alignment horizontal="right" indent="1"/>
    </xf>
    <xf numFmtId="0" fontId="0" fillId="7" borderId="13" xfId="0" applyFill="1" applyBorder="1" applyAlignment="1">
      <alignment horizontal="right" indent="1"/>
    </xf>
    <xf numFmtId="0" fontId="2" fillId="7" borderId="5" xfId="0" applyFont="1" applyFill="1" applyBorder="1" applyAlignment="1">
      <alignment horizontal="right" indent="1"/>
    </xf>
    <xf numFmtId="0" fontId="2" fillId="7" borderId="13" xfId="0" applyFont="1" applyFill="1" applyBorder="1" applyAlignment="1">
      <alignment horizontal="right" indent="1"/>
    </xf>
    <xf numFmtId="0" fontId="2" fillId="7" borderId="13" xfId="0" applyFont="1" applyFill="1" applyBorder="1" applyAlignment="1">
      <alignment horizontal="right" vertical="center" indent="1"/>
    </xf>
    <xf numFmtId="0" fontId="2" fillId="7" borderId="5" xfId="0" applyFont="1" applyFill="1" applyBorder="1" applyAlignment="1">
      <alignment horizontal="right" vertical="center" indent="1"/>
    </xf>
    <xf numFmtId="0" fontId="2" fillId="7" borderId="12" xfId="0" applyFont="1" applyFill="1" applyBorder="1" applyAlignment="1">
      <alignment horizontal="right" vertical="center" indent="1"/>
    </xf>
    <xf numFmtId="0" fontId="2" fillId="7" borderId="7" xfId="0" applyFont="1" applyFill="1" applyBorder="1" applyAlignment="1">
      <alignment horizontal="right" vertical="center" inden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/>
    <xf numFmtId="0" fontId="4" fillId="2" borderId="17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vertical="center"/>
    </xf>
    <xf numFmtId="0" fontId="4" fillId="0" borderId="9" xfId="0" applyFont="1" applyBorder="1" applyAlignment="1">
      <alignment vertical="center"/>
    </xf>
    <xf numFmtId="0" fontId="4" fillId="0" borderId="10" xfId="0" applyFont="1" applyBorder="1" applyAlignment="1">
      <alignment vertical="center"/>
    </xf>
    <xf numFmtId="0" fontId="4" fillId="0" borderId="8" xfId="0" applyFont="1" applyBorder="1" applyAlignment="1">
      <alignment vertical="center"/>
    </xf>
    <xf numFmtId="0" fontId="4" fillId="0" borderId="7" xfId="0" applyFont="1" applyBorder="1" applyAlignment="1">
      <alignment vertical="center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"/>
  <sheetViews>
    <sheetView tabSelected="1" zoomScale="120" zoomScaleNormal="120" workbookViewId="0">
      <selection activeCell="G4" sqref="G4"/>
    </sheetView>
  </sheetViews>
  <sheetFormatPr baseColWidth="10" defaultColWidth="11.44140625" defaultRowHeight="13.2" x14ac:dyDescent="0.25"/>
  <cols>
    <col min="1" max="1" width="33.6640625" style="1" customWidth="1"/>
    <col min="2" max="2" width="17.44140625" style="1" customWidth="1"/>
    <col min="3" max="3" width="11.44140625" style="1" customWidth="1"/>
    <col min="4" max="4" width="11.109375" style="1" customWidth="1"/>
    <col min="5" max="5" width="8.6640625" style="1" customWidth="1"/>
    <col min="6" max="6" width="6.44140625" style="1" customWidth="1"/>
    <col min="7" max="9" width="13.33203125" style="1" customWidth="1"/>
    <col min="10" max="16384" width="11.44140625" style="1"/>
  </cols>
  <sheetData>
    <row r="1" spans="1:6" ht="36.75" customHeight="1" x14ac:dyDescent="0.2">
      <c r="A1" s="37" t="s">
        <v>14</v>
      </c>
      <c r="B1" s="37"/>
      <c r="C1" s="37"/>
      <c r="D1" s="37"/>
      <c r="E1" s="37"/>
      <c r="F1" s="37"/>
    </row>
    <row r="2" spans="1:6" ht="36" customHeight="1" x14ac:dyDescent="0.25">
      <c r="A2" s="40" t="s">
        <v>13</v>
      </c>
      <c r="B2" s="41"/>
      <c r="C2" s="38" t="s">
        <v>15</v>
      </c>
      <c r="D2" s="38" t="s">
        <v>16</v>
      </c>
      <c r="E2" s="35" t="s">
        <v>12</v>
      </c>
      <c r="F2" s="36"/>
    </row>
    <row r="3" spans="1:6" ht="15.75" customHeight="1" x14ac:dyDescent="0.25">
      <c r="A3" s="42"/>
      <c r="B3" s="43"/>
      <c r="C3" s="39"/>
      <c r="D3" s="39"/>
      <c r="E3" s="14" t="s">
        <v>3</v>
      </c>
      <c r="F3" s="15" t="s">
        <v>1</v>
      </c>
    </row>
    <row r="4" spans="1:6" ht="15" x14ac:dyDescent="0.25">
      <c r="A4" s="2" t="s">
        <v>0</v>
      </c>
      <c r="B4" s="3"/>
      <c r="C4" s="17"/>
      <c r="D4" s="17"/>
      <c r="E4" s="22"/>
      <c r="F4" s="23"/>
    </row>
    <row r="5" spans="1:6" ht="13.5" x14ac:dyDescent="0.2">
      <c r="A5" s="4" t="s">
        <v>17</v>
      </c>
      <c r="B5" s="5" t="s">
        <v>3</v>
      </c>
      <c r="C5" s="18">
        <v>559431</v>
      </c>
      <c r="D5" s="18">
        <v>561168</v>
      </c>
      <c r="E5" s="24">
        <f>C5-D5</f>
        <v>-1737</v>
      </c>
      <c r="F5" s="25">
        <f>PRODUCT(C5* 100/D5)-100</f>
        <v>-0.3095329740826287</v>
      </c>
    </row>
    <row r="6" spans="1:6" ht="15" x14ac:dyDescent="0.25">
      <c r="A6" s="6" t="s">
        <v>8</v>
      </c>
      <c r="B6" s="5"/>
      <c r="C6" s="18"/>
      <c r="D6" s="18"/>
      <c r="E6" s="26"/>
      <c r="F6" s="27"/>
    </row>
    <row r="7" spans="1:6" ht="13.5" x14ac:dyDescent="0.2">
      <c r="A7" s="4" t="s">
        <v>18</v>
      </c>
      <c r="B7" s="5" t="s">
        <v>3</v>
      </c>
      <c r="C7" s="18">
        <f>SUM(C10,C12)</f>
        <v>235268</v>
      </c>
      <c r="D7" s="18">
        <f>SUM(D10,D12)</f>
        <v>231400</v>
      </c>
      <c r="E7" s="24">
        <f>C7-D7</f>
        <v>3868</v>
      </c>
      <c r="F7" s="25">
        <f>PRODUCT(C7* 100/D7)-100</f>
        <v>1.6715643906655089</v>
      </c>
    </row>
    <row r="8" spans="1:6" ht="12.75" x14ac:dyDescent="0.2">
      <c r="A8" s="7"/>
      <c r="B8" s="5" t="s">
        <v>7</v>
      </c>
      <c r="C8" s="19">
        <f>PRODUCT(C7* 100/C5)</f>
        <v>42.054873612652855</v>
      </c>
      <c r="D8" s="19">
        <f>PRODUCT(D7* 100/D5)</f>
        <v>41.235423260057594</v>
      </c>
      <c r="E8" s="28"/>
      <c r="F8" s="27"/>
    </row>
    <row r="9" spans="1:6" ht="12.75" x14ac:dyDescent="0.2">
      <c r="A9" s="6" t="s">
        <v>6</v>
      </c>
      <c r="B9" s="5"/>
      <c r="C9" s="18"/>
      <c r="D9" s="18"/>
      <c r="E9" s="28"/>
      <c r="F9" s="27"/>
    </row>
    <row r="10" spans="1:6" ht="12.75" x14ac:dyDescent="0.2">
      <c r="A10" s="4" t="s">
        <v>5</v>
      </c>
      <c r="B10" s="5" t="s">
        <v>3</v>
      </c>
      <c r="C10" s="18">
        <v>95331</v>
      </c>
      <c r="D10" s="18">
        <v>95792</v>
      </c>
      <c r="E10" s="24">
        <f>C10-D10</f>
        <v>-461</v>
      </c>
      <c r="F10" s="25">
        <f>PRODUCT(C10* 100/D10)-100</f>
        <v>-0.48125104392850915</v>
      </c>
    </row>
    <row r="11" spans="1:6" ht="22.5" x14ac:dyDescent="0.2">
      <c r="A11" s="7"/>
      <c r="B11" s="8" t="s">
        <v>2</v>
      </c>
      <c r="C11" s="20">
        <f>PRODUCT(C10* 100/C7)</f>
        <v>40.52017273917405</v>
      </c>
      <c r="D11" s="20">
        <f>PRODUCT(D10* 100/D7)</f>
        <v>41.396715643906653</v>
      </c>
      <c r="E11" s="29"/>
      <c r="F11" s="30"/>
    </row>
    <row r="12" spans="1:6" ht="12.75" customHeight="1" x14ac:dyDescent="0.25">
      <c r="A12" s="4" t="s">
        <v>4</v>
      </c>
      <c r="B12" s="5" t="s">
        <v>3</v>
      </c>
      <c r="C12" s="18">
        <v>139937</v>
      </c>
      <c r="D12" s="18">
        <v>135608</v>
      </c>
      <c r="E12" s="24">
        <f>C12-D12</f>
        <v>4329</v>
      </c>
      <c r="F12" s="25">
        <f>PRODUCT(C12* 100/D12)-100</f>
        <v>3.1922895404400862</v>
      </c>
    </row>
    <row r="13" spans="1:6" ht="22.5" x14ac:dyDescent="0.2">
      <c r="A13" s="9"/>
      <c r="B13" s="10" t="s">
        <v>2</v>
      </c>
      <c r="C13" s="21">
        <f>PRODUCT(C12* 100/C7)</f>
        <v>59.47982726082595</v>
      </c>
      <c r="D13" s="21">
        <f>PRODUCT(D12* 100/D7)</f>
        <v>58.603284356093347</v>
      </c>
      <c r="E13" s="31"/>
      <c r="F13" s="32"/>
    </row>
    <row r="14" spans="1:6" x14ac:dyDescent="0.25">
      <c r="A14" s="11" t="s">
        <v>10</v>
      </c>
      <c r="B14" s="12"/>
      <c r="C14" s="18"/>
      <c r="D14" s="18"/>
      <c r="E14" s="28"/>
      <c r="F14" s="27"/>
    </row>
    <row r="15" spans="1:6" ht="13.5" x14ac:dyDescent="0.2">
      <c r="A15" s="4" t="s">
        <v>17</v>
      </c>
      <c r="B15" s="5"/>
      <c r="C15" s="18">
        <v>466202</v>
      </c>
      <c r="D15" s="18">
        <v>468759</v>
      </c>
      <c r="E15" s="24">
        <f>C15-D15</f>
        <v>-2557</v>
      </c>
      <c r="F15" s="25">
        <f>PRODUCT(C15* 100/D15)-100</f>
        <v>-0.54548286006242108</v>
      </c>
    </row>
    <row r="16" spans="1:6" ht="12.75" x14ac:dyDescent="0.2">
      <c r="A16" s="6" t="s">
        <v>8</v>
      </c>
      <c r="B16" s="5"/>
      <c r="C16" s="18"/>
      <c r="D16" s="18"/>
      <c r="E16" s="28"/>
      <c r="F16" s="27"/>
    </row>
    <row r="17" spans="1:6" ht="13.5" x14ac:dyDescent="0.2">
      <c r="A17" s="4" t="s">
        <v>18</v>
      </c>
      <c r="B17" s="5" t="s">
        <v>3</v>
      </c>
      <c r="C17" s="18">
        <f>SUM(C20,C22)</f>
        <v>188655</v>
      </c>
      <c r="D17" s="18">
        <f>SUM(D20,D22)</f>
        <v>184948</v>
      </c>
      <c r="E17" s="24">
        <f>C17-D17</f>
        <v>3707</v>
      </c>
      <c r="F17" s="25">
        <f>PRODUCT(C17* 100/D17)-100</f>
        <v>2.0043471678525862</v>
      </c>
    </row>
    <row r="18" spans="1:6" ht="12.75" x14ac:dyDescent="0.2">
      <c r="A18" s="7"/>
      <c r="B18" s="5" t="s">
        <v>7</v>
      </c>
      <c r="C18" s="19">
        <f>PRODUCT(C17* 100/C15)</f>
        <v>40.466364365661235</v>
      </c>
      <c r="D18" s="19">
        <f>PRODUCT(D17* 100/D15)</f>
        <v>39.454815800869959</v>
      </c>
      <c r="E18" s="28"/>
      <c r="F18" s="27"/>
    </row>
    <row r="19" spans="1:6" ht="12.75" x14ac:dyDescent="0.2">
      <c r="A19" s="6" t="s">
        <v>6</v>
      </c>
      <c r="B19" s="5"/>
      <c r="C19" s="18"/>
      <c r="D19" s="18"/>
      <c r="E19" s="28"/>
      <c r="F19" s="27"/>
    </row>
    <row r="20" spans="1:6" ht="12.75" x14ac:dyDescent="0.2">
      <c r="A20" s="7" t="s">
        <v>5</v>
      </c>
      <c r="B20" s="5" t="s">
        <v>3</v>
      </c>
      <c r="C20" s="18">
        <v>80022</v>
      </c>
      <c r="D20" s="18">
        <v>80197</v>
      </c>
      <c r="E20" s="24">
        <f>C20-D20</f>
        <v>-175</v>
      </c>
      <c r="F20" s="25">
        <f>PRODUCT(C20* 100/D20)-100</f>
        <v>-0.21821265134606449</v>
      </c>
    </row>
    <row r="21" spans="1:6" ht="22.5" x14ac:dyDescent="0.2">
      <c r="A21" s="7"/>
      <c r="B21" s="13" t="s">
        <v>2</v>
      </c>
      <c r="C21" s="20">
        <f>PRODUCT(C20* 100/C17)</f>
        <v>42.417110598711936</v>
      </c>
      <c r="D21" s="20">
        <f>PRODUCT(D20* 100/D17)</f>
        <v>43.361917944503318</v>
      </c>
      <c r="E21" s="29"/>
      <c r="F21" s="30"/>
    </row>
    <row r="22" spans="1:6" ht="12.75" customHeight="1" x14ac:dyDescent="0.25">
      <c r="A22" s="4" t="s">
        <v>4</v>
      </c>
      <c r="B22" s="5" t="s">
        <v>3</v>
      </c>
      <c r="C22" s="18">
        <v>108633</v>
      </c>
      <c r="D22" s="18">
        <v>104751</v>
      </c>
      <c r="E22" s="24">
        <f>C22-D22</f>
        <v>3882</v>
      </c>
      <c r="F22" s="25">
        <f>PRODUCT(C22* 100/D22)-100</f>
        <v>3.7059312082939613</v>
      </c>
    </row>
    <row r="23" spans="1:6" ht="22.5" x14ac:dyDescent="0.2">
      <c r="A23" s="9"/>
      <c r="B23" s="10" t="s">
        <v>2</v>
      </c>
      <c r="C23" s="21">
        <f>PRODUCT(C22* 100/C17)</f>
        <v>57.582889401288064</v>
      </c>
      <c r="D23" s="21">
        <f>PRODUCT(D22* 100/D17)</f>
        <v>56.638082055496682</v>
      </c>
      <c r="E23" s="31"/>
      <c r="F23" s="32"/>
    </row>
    <row r="24" spans="1:6" x14ac:dyDescent="0.25">
      <c r="A24" s="11" t="s">
        <v>11</v>
      </c>
      <c r="B24" s="12"/>
      <c r="C24" s="18"/>
      <c r="D24" s="18"/>
      <c r="E24" s="28"/>
      <c r="F24" s="27"/>
    </row>
    <row r="25" spans="1:6" ht="13.8" x14ac:dyDescent="0.25">
      <c r="A25" s="4" t="s">
        <v>17</v>
      </c>
      <c r="B25" s="5"/>
      <c r="C25" s="18">
        <v>90164</v>
      </c>
      <c r="D25" s="18">
        <v>91098</v>
      </c>
      <c r="E25" s="24">
        <f>C25-D25</f>
        <v>-934</v>
      </c>
      <c r="F25" s="25">
        <f>PRODUCT(C25* 100/D25)-100</f>
        <v>-1.0252694899997863</v>
      </c>
    </row>
    <row r="26" spans="1:6" x14ac:dyDescent="0.25">
      <c r="A26" s="6" t="s">
        <v>8</v>
      </c>
      <c r="B26" s="5"/>
      <c r="C26" s="18"/>
      <c r="D26" s="18"/>
      <c r="E26" s="28"/>
      <c r="F26" s="27"/>
    </row>
    <row r="27" spans="1:6" ht="13.8" x14ac:dyDescent="0.25">
      <c r="A27" s="4" t="s">
        <v>18</v>
      </c>
      <c r="B27" s="5" t="s">
        <v>3</v>
      </c>
      <c r="C27" s="18">
        <f>SUM(C30,C32)</f>
        <v>44307</v>
      </c>
      <c r="D27" s="18">
        <f>SUM(D30,D32)</f>
        <v>45753</v>
      </c>
      <c r="E27" s="24">
        <f>C27-D27</f>
        <v>-1446</v>
      </c>
      <c r="F27" s="25">
        <f>PRODUCT(C27* 100/D27)-100</f>
        <v>-3.1604484951806455</v>
      </c>
    </row>
    <row r="28" spans="1:6" x14ac:dyDescent="0.25">
      <c r="A28" s="7"/>
      <c r="B28" s="5" t="s">
        <v>7</v>
      </c>
      <c r="C28" s="20">
        <f>PRODUCT(C27* 100/C25)</f>
        <v>49.140455170578058</v>
      </c>
      <c r="D28" s="20">
        <f>PRODUCT(D27* 100/D25)</f>
        <v>50.223934663768688</v>
      </c>
      <c r="E28" s="28"/>
      <c r="F28" s="27"/>
    </row>
    <row r="29" spans="1:6" x14ac:dyDescent="0.25">
      <c r="A29" s="6" t="s">
        <v>6</v>
      </c>
      <c r="B29" s="5"/>
      <c r="C29" s="18"/>
      <c r="D29" s="18"/>
      <c r="E29" s="28"/>
      <c r="F29" s="27"/>
    </row>
    <row r="30" spans="1:6" x14ac:dyDescent="0.25">
      <c r="A30" s="7" t="s">
        <v>5</v>
      </c>
      <c r="B30" s="5" t="s">
        <v>3</v>
      </c>
      <c r="C30" s="18">
        <v>15025</v>
      </c>
      <c r="D30" s="18">
        <v>15475</v>
      </c>
      <c r="E30" s="24">
        <f>C30-D30</f>
        <v>-450</v>
      </c>
      <c r="F30" s="25">
        <f>PRODUCT(C30* 100/D30)-100</f>
        <v>-2.9079159935379693</v>
      </c>
    </row>
    <row r="31" spans="1:6" ht="21" x14ac:dyDescent="0.25">
      <c r="A31" s="7"/>
      <c r="B31" s="13" t="s">
        <v>2</v>
      </c>
      <c r="C31" s="20">
        <f>PRODUCT(C30* 100/C27)</f>
        <v>33.911120139029947</v>
      </c>
      <c r="D31" s="20">
        <f>PRODUCT(D30* 100/D27)</f>
        <v>33.822918715712632</v>
      </c>
      <c r="E31" s="29"/>
      <c r="F31" s="30"/>
    </row>
    <row r="32" spans="1:6" ht="12.75" customHeight="1" x14ac:dyDescent="0.25">
      <c r="A32" s="4" t="s">
        <v>4</v>
      </c>
      <c r="B32" s="5" t="s">
        <v>3</v>
      </c>
      <c r="C32" s="18">
        <v>29282</v>
      </c>
      <c r="D32" s="18">
        <v>30278</v>
      </c>
      <c r="E32" s="24">
        <f>C32-D32</f>
        <v>-996</v>
      </c>
      <c r="F32" s="25">
        <f>PRODUCT(C32* 100/D32)-100</f>
        <v>-3.2895171411585977</v>
      </c>
    </row>
    <row r="33" spans="1:6" ht="21" x14ac:dyDescent="0.25">
      <c r="A33" s="9"/>
      <c r="B33" s="10" t="s">
        <v>2</v>
      </c>
      <c r="C33" s="21">
        <f>PRODUCT(C32* 100/C27)</f>
        <v>66.088879860970053</v>
      </c>
      <c r="D33" s="21">
        <f>PRODUCT(D32* 100/D27)</f>
        <v>66.177081284287368</v>
      </c>
      <c r="E33" s="31"/>
      <c r="F33" s="32"/>
    </row>
    <row r="34" spans="1:6" ht="17.25" customHeight="1" x14ac:dyDescent="0.25">
      <c r="A34" s="33" t="s">
        <v>19</v>
      </c>
      <c r="B34" s="33"/>
      <c r="C34" s="33"/>
      <c r="D34" s="33"/>
      <c r="E34" s="33"/>
      <c r="F34" s="33"/>
    </row>
    <row r="35" spans="1:6" ht="21.75" customHeight="1" x14ac:dyDescent="0.25">
      <c r="A35" s="33" t="s">
        <v>20</v>
      </c>
      <c r="B35" s="33"/>
      <c r="C35" s="33"/>
      <c r="D35" s="33"/>
      <c r="E35" s="33"/>
      <c r="F35" s="33"/>
    </row>
    <row r="36" spans="1:6" ht="24" customHeight="1" x14ac:dyDescent="0.25">
      <c r="A36" s="33" t="s">
        <v>21</v>
      </c>
      <c r="B36" s="33"/>
      <c r="C36" s="33"/>
      <c r="D36" s="33"/>
      <c r="E36" s="33"/>
      <c r="F36" s="34"/>
    </row>
    <row r="37" spans="1:6" ht="14.4" x14ac:dyDescent="0.3">
      <c r="A37" s="16" t="s">
        <v>9</v>
      </c>
      <c r="B37"/>
      <c r="C37"/>
      <c r="D37"/>
      <c r="E37"/>
      <c r="F37"/>
    </row>
  </sheetData>
  <mergeCells count="8">
    <mergeCell ref="A36:F36"/>
    <mergeCell ref="A35:F35"/>
    <mergeCell ref="E2:F2"/>
    <mergeCell ref="A1:F1"/>
    <mergeCell ref="D2:D3"/>
    <mergeCell ref="C2:C3"/>
    <mergeCell ref="A2:B3"/>
    <mergeCell ref="A34:F34"/>
  </mergeCells>
  <pageMargins left="0.78740157480314965" right="0.39370078740157483" top="0.39370078740157483" bottom="0.35433070866141736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A1.3-6</vt:lpstr>
      <vt:lpstr>'Tabelle A1.3-6'!Druckbereich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2015-01-06T08:30:20Z</cp:lastPrinted>
  <dcterms:created xsi:type="dcterms:W3CDTF">2010-10-29T12:03:34Z</dcterms:created>
  <dcterms:modified xsi:type="dcterms:W3CDTF">2015-02-13T11:42:14Z</dcterms:modified>
</cp:coreProperties>
</file>