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2" windowHeight="8136"/>
  </bookViews>
  <sheets>
    <sheet name="Tabelle A4.10.1-10 Internet" sheetId="7" r:id="rId1"/>
  </sheets>
  <definedNames>
    <definedName name="_xlnm.Print_Area" localSheetId="0">'Tabelle A4.10.1-10 Internet'!$A$1:$M$38</definedName>
  </definedNames>
  <calcPr calcId="145621"/>
</workbook>
</file>

<file path=xl/calcChain.xml><?xml version="1.0" encoding="utf-8"?>
<calcChain xmlns="http://schemas.openxmlformats.org/spreadsheetml/2006/main">
  <c r="I6" i="7" l="1"/>
  <c r="I27" i="7" l="1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E27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L27" i="7" l="1"/>
  <c r="K27" i="7"/>
  <c r="J27" i="7"/>
  <c r="H26" i="7"/>
  <c r="G26" i="7"/>
  <c r="F26" i="7"/>
  <c r="D26" i="7"/>
  <c r="C26" i="7"/>
  <c r="B26" i="7"/>
  <c r="L25" i="7"/>
  <c r="K25" i="7"/>
  <c r="J25" i="7"/>
  <c r="L24" i="7"/>
  <c r="M24" i="7" s="1"/>
  <c r="K24" i="7"/>
  <c r="J24" i="7"/>
  <c r="L23" i="7"/>
  <c r="K23" i="7"/>
  <c r="J23" i="7"/>
  <c r="L22" i="7"/>
  <c r="K22" i="7"/>
  <c r="J22" i="7"/>
  <c r="L21" i="7"/>
  <c r="K21" i="7"/>
  <c r="J21" i="7"/>
  <c r="L20" i="7"/>
  <c r="M20" i="7" s="1"/>
  <c r="K20" i="7"/>
  <c r="J20" i="7"/>
  <c r="L19" i="7"/>
  <c r="K19" i="7"/>
  <c r="J19" i="7"/>
  <c r="L18" i="7"/>
  <c r="K18" i="7"/>
  <c r="J18" i="7"/>
  <c r="L17" i="7"/>
  <c r="K17" i="7"/>
  <c r="J17" i="7"/>
  <c r="L16" i="7"/>
  <c r="M16" i="7" s="1"/>
  <c r="K16" i="7"/>
  <c r="J16" i="7"/>
  <c r="L15" i="7"/>
  <c r="K15" i="7"/>
  <c r="J15" i="7"/>
  <c r="L14" i="7"/>
  <c r="K14" i="7"/>
  <c r="J14" i="7"/>
  <c r="L13" i="7"/>
  <c r="K13" i="7"/>
  <c r="J13" i="7"/>
  <c r="L12" i="7"/>
  <c r="M12" i="7" s="1"/>
  <c r="K12" i="7"/>
  <c r="J12" i="7"/>
  <c r="L11" i="7"/>
  <c r="K11" i="7"/>
  <c r="J11" i="7"/>
  <c r="L10" i="7"/>
  <c r="K10" i="7"/>
  <c r="J10" i="7"/>
  <c r="L9" i="7"/>
  <c r="K9" i="7"/>
  <c r="J9" i="7"/>
  <c r="L8" i="7"/>
  <c r="M8" i="7" s="1"/>
  <c r="K8" i="7"/>
  <c r="J8" i="7"/>
  <c r="L7" i="7"/>
  <c r="K7" i="7"/>
  <c r="J7" i="7"/>
  <c r="L6" i="7"/>
  <c r="K6" i="7"/>
  <c r="J6" i="7"/>
  <c r="M7" i="7" l="1"/>
  <c r="I26" i="7"/>
  <c r="M11" i="7"/>
  <c r="M15" i="7"/>
  <c r="M19" i="7"/>
  <c r="M23" i="7"/>
  <c r="M27" i="7"/>
  <c r="M10" i="7"/>
  <c r="M14" i="7"/>
  <c r="M18" i="7"/>
  <c r="M22" i="7"/>
  <c r="K26" i="7"/>
  <c r="E26" i="7"/>
  <c r="M6" i="7"/>
  <c r="M9" i="7"/>
  <c r="M13" i="7"/>
  <c r="M17" i="7"/>
  <c r="M21" i="7"/>
  <c r="M25" i="7"/>
  <c r="L26" i="7"/>
  <c r="M26" i="7" s="1"/>
  <c r="J26" i="7"/>
  <c r="H35" i="7"/>
  <c r="H36" i="7" s="1"/>
  <c r="G35" i="7"/>
  <c r="G36" i="7" s="1"/>
  <c r="F35" i="7"/>
  <c r="F36" i="7" s="1"/>
  <c r="D35" i="7"/>
  <c r="D36" i="7" s="1"/>
  <c r="C35" i="7"/>
  <c r="C36" i="7" s="1"/>
  <c r="B35" i="7"/>
  <c r="B36" i="7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<sst xmlns="http://schemas.openxmlformats.org/spreadsheetml/2006/main" count="49" uniqueCount="38">
  <si>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</si>
  <si>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</si>
  <si>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</si>
  <si>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</si>
  <si>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</si>
  <si>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</si>
  <si>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</si>
  <si>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</si>
  <si>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</si>
  <si>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</si>
  <si>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</si>
  <si>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</si>
  <si>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</si>
  <si>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</si>
  <si>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</si>
  <si>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</si>
  <si>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</si>
  <si>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</si>
  <si>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</si>
  <si>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Wirtschaftssektoren</t>
  </si>
  <si>
    <t>insgesamt</t>
  </si>
  <si>
    <t>Finanz-, rechts-, wohnungs-wirtschaftl. Dienstleistungen</t>
  </si>
  <si>
    <t>Berechnungen des Bundesinstituts für Berufsbildung</t>
  </si>
  <si>
    <t>Beherbergung, Gastronomie</t>
  </si>
  <si>
    <t>2012-2013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</si>
  <si>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</si>
  <si>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</si>
  <si>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</si>
  <si>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</si>
  <si>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</si>
  <si>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</si>
  <si>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</si>
  <si>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</si>
  <si>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</si>
  <si>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Quelle: Beschäftigungsstatistik der Bundesagentur für Arbeit (Revision August 2014); Stichtag jeweils 31. Dezember;</t>
  </si>
  <si>
    <t>in %</t>
  </si>
  <si>
    <t>in %-Pkte</t>
  </si>
  <si>
    <t>Tabelle A4.10.1-10 Internet: Beschäftigte, Auszubildende und Ausbildungsquoten zwischen 2007, 2012 und 2013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</si>
</sst>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4" zoomScaleNormal="100" workbookViewId="0">
      <selection activeCell="A26" sqref="A26"/>
    </sheetView>
  </sheetViews>
  <sheetFormatPr baseColWidth="10" defaultColWidth="11.44140625" defaultRowHeight="13.8" x14ac:dyDescent="0.3"/>
  <cols>
    <col min="1" max="1" width="29.44140625" style="1" customWidth="1"/>
    <col min="2" max="4" width="10.88671875" style="1" customWidth="1"/>
    <col min="5" max="5" width="10.109375" style="1" customWidth="1"/>
    <col min="6" max="8" width="10" style="1" customWidth="1"/>
    <col min="9" max="9" width="10.5546875" style="1" customWidth="1"/>
    <col min="10" max="12" width="6.5546875" style="1" customWidth="1"/>
    <col min="13" max="13" width="11.44140625" style="1" customWidth="1"/>
    <col min="14" max="14" width="8.88671875" style="1" customWidth="1"/>
    <col min="15" max="17" width="11.44140625" style="1"/>
    <col min="18" max="18" width="3" style="1" customWidth="1"/>
    <col min="19" max="21" width="11.44140625" style="1"/>
    <col min="22" max="22" width="2" style="1" customWidth="1"/>
    <col min="23" max="23" width="6.44140625" style="1" customWidth="1"/>
    <col min="24" max="25" width="7.88671875" style="1" customWidth="1"/>
    <col min="26" max="26" width="3.88671875" style="1" customWidth="1"/>
    <col min="27" max="29" width="8" style="1" customWidth="1"/>
    <col min="30" max="16384" width="11.44140625" style="1"/>
  </cols>
  <sheetData>
    <row r="1" spans="1:21" ht="15.6" x14ac:dyDescent="0.3">
      <c r="A1" s="32" t="s">
        <v>37</v>
      </c>
    </row>
    <row r="2" spans="1:21" ht="13.5" thickBot="1" x14ac:dyDescent="0.25"/>
    <row r="3" spans="1:21" ht="14.4" x14ac:dyDescent="0.3">
      <c r="A3" s="26"/>
      <c r="B3" s="44" t="s">
        <v>15</v>
      </c>
      <c r="C3" s="45"/>
      <c r="D3" s="45"/>
      <c r="E3" s="46"/>
      <c r="F3" s="47" t="s">
        <v>16</v>
      </c>
      <c r="G3" s="45"/>
      <c r="H3" s="45"/>
      <c r="I3" s="45"/>
      <c r="J3" s="44" t="s">
        <v>17</v>
      </c>
      <c r="K3" s="45"/>
      <c r="L3" s="45"/>
      <c r="M3" s="48"/>
    </row>
    <row r="4" spans="1:21" ht="12.75" x14ac:dyDescent="0.2">
      <c r="A4" s="7"/>
      <c r="B4" s="8">
        <v>2007</v>
      </c>
      <c r="C4" s="10">
        <v>2012</v>
      </c>
      <c r="D4" s="10">
        <v>2013</v>
      </c>
      <c r="E4" s="43" t="s">
        <v>24</v>
      </c>
      <c r="F4" s="9">
        <v>2007</v>
      </c>
      <c r="G4" s="9">
        <v>2012</v>
      </c>
      <c r="H4" s="9">
        <v>2013</v>
      </c>
      <c r="I4" s="10" t="s">
        <v>24</v>
      </c>
      <c r="J4" s="8">
        <v>2007</v>
      </c>
      <c r="K4" s="9">
        <v>2012</v>
      </c>
      <c r="L4" s="9">
        <v>2013</v>
      </c>
      <c r="M4" s="11" t="s">
        <v>24</v>
      </c>
    </row>
    <row r="5" spans="1:21" ht="13.5" thickBot="1" x14ac:dyDescent="0.25">
      <c r="A5" s="12" t="s">
        <v>19</v>
      </c>
      <c r="B5" s="13" t="s">
        <v>18</v>
      </c>
      <c r="C5" s="14" t="s">
        <v>18</v>
      </c>
      <c r="D5" s="14" t="s">
        <v>18</v>
      </c>
      <c r="E5" s="15" t="s">
        <v>35</v>
      </c>
      <c r="F5" s="14" t="s">
        <v>18</v>
      </c>
      <c r="G5" s="14" t="s">
        <v>18</v>
      </c>
      <c r="H5" s="14" t="s">
        <v>18</v>
      </c>
      <c r="I5" s="14" t="s">
        <v>35</v>
      </c>
      <c r="J5" s="13" t="s">
        <v>35</v>
      </c>
      <c r="K5" s="13" t="s">
        <v>35</v>
      </c>
      <c r="L5" s="13" t="s">
        <v>35</v>
      </c>
      <c r="M5" s="16" t="s">
        <v>36</v>
      </c>
    </row>
    <row r="6" spans="1:21" ht="12.75" x14ac:dyDescent="0.2">
      <c r="A6" s="31" t="s">
        <v>14</v>
      </c>
      <c r="B6" s="27">
        <v>281986</v>
      </c>
      <c r="C6" s="28">
        <v>288130</v>
      </c>
      <c r="D6" s="28">
        <v>287683</v>
      </c>
      <c r="E6" s="29">
        <f>(100/C6*D6)-100</f>
        <v>-0.15513830562592545</v>
      </c>
      <c r="F6" s="6">
        <v>25431</v>
      </c>
      <c r="G6" s="6">
        <v>19944</v>
      </c>
      <c r="H6" s="6">
        <v>19437</v>
      </c>
      <c r="I6" s="3">
        <f>(100/G6*H6)-100</f>
        <v>-2.5421179302045687</v>
      </c>
      <c r="J6" s="23">
        <f>100/B6*F6</f>
        <v>9.0185328349634375</v>
      </c>
      <c r="K6" s="24">
        <f t="shared" ref="K6:L6" si="0">100/C6*G6</f>
        <v>6.9218755422899392</v>
      </c>
      <c r="L6" s="24">
        <f t="shared" si="0"/>
        <v>6.7563950598401714</v>
      </c>
      <c r="M6" s="25">
        <f>L6-K6</f>
        <v>-0.16548048244976776</v>
      </c>
      <c r="O6" s="6"/>
      <c r="P6" s="6"/>
      <c r="Q6" s="6"/>
      <c r="S6" s="6"/>
      <c r="T6" s="6"/>
      <c r="U6" s="6"/>
    </row>
    <row r="7" spans="1:21" ht="12.75" x14ac:dyDescent="0.2">
      <c r="A7" s="34" t="s">
        <v>25</v>
      </c>
      <c r="B7" s="35">
        <v>448589</v>
      </c>
      <c r="C7" s="36">
        <v>465816</v>
      </c>
      <c r="D7" s="36">
        <v>467737</v>
      </c>
      <c r="E7" s="37">
        <f t="shared" ref="E7:E27" si="1">(100/C7*D7)-100</f>
        <v>0.41239459357342412</v>
      </c>
      <c r="F7" s="38">
        <v>22131</v>
      </c>
      <c r="G7" s="38">
        <v>21110</v>
      </c>
      <c r="H7" s="38">
        <v>21046</v>
      </c>
      <c r="I7" s="39">
        <f t="shared" ref="I7:I27" si="2">(100/G7*H7)-100</f>
        <v>-0.30317385125532326</v>
      </c>
      <c r="J7" s="40">
        <f t="shared" ref="J7:J25" si="3">100/B7*F7</f>
        <v>4.933469166653663</v>
      </c>
      <c r="K7" s="41">
        <f t="shared" ref="K7:K25" si="4">100/C7*G7</f>
        <v>4.5318323114706232</v>
      </c>
      <c r="L7" s="41">
        <f t="shared" ref="L7:L25" si="5">100/D7*H7</f>
        <v>4.4995371330469904</v>
      </c>
      <c r="M7" s="42">
        <f t="shared" ref="M7:M27" si="6">L7-K7</f>
        <v>-3.229517842363272E-2</v>
      </c>
      <c r="O7" s="6"/>
      <c r="P7" s="6"/>
      <c r="Q7" s="6"/>
      <c r="S7" s="6"/>
      <c r="T7" s="6"/>
      <c r="U7" s="6"/>
    </row>
    <row r="8" spans="1:21" ht="27.6" x14ac:dyDescent="0.3">
      <c r="A8" s="31" t="s">
        <v>29</v>
      </c>
      <c r="B8" s="27">
        <v>1562247</v>
      </c>
      <c r="C8" s="28">
        <v>1527182</v>
      </c>
      <c r="D8" s="28">
        <v>1515366</v>
      </c>
      <c r="E8" s="29">
        <f t="shared" si="1"/>
        <v>-0.77371262888117087</v>
      </c>
      <c r="F8" s="6">
        <v>109181</v>
      </c>
      <c r="G8" s="6">
        <v>88892</v>
      </c>
      <c r="H8" s="6">
        <v>84896</v>
      </c>
      <c r="I8" s="3">
        <f t="shared" si="2"/>
        <v>-4.4953426630067952</v>
      </c>
      <c r="J8" s="23">
        <f t="shared" si="3"/>
        <v>6.9887156128320305</v>
      </c>
      <c r="K8" s="24">
        <f t="shared" si="4"/>
        <v>5.8206552984516584</v>
      </c>
      <c r="L8" s="24">
        <f t="shared" si="5"/>
        <v>5.6023429323344986</v>
      </c>
      <c r="M8" s="25">
        <f t="shared" si="6"/>
        <v>-0.21831236611715976</v>
      </c>
      <c r="O8" s="6"/>
      <c r="P8" s="6"/>
      <c r="Q8" s="6"/>
      <c r="S8" s="6"/>
      <c r="T8" s="6"/>
      <c r="U8" s="6"/>
    </row>
    <row r="9" spans="1:21" ht="12.75" x14ac:dyDescent="0.2">
      <c r="A9" s="34" t="s">
        <v>9</v>
      </c>
      <c r="B9" s="35">
        <v>1029744</v>
      </c>
      <c r="C9" s="36">
        <v>1033181</v>
      </c>
      <c r="D9" s="36">
        <v>1042895</v>
      </c>
      <c r="E9" s="37">
        <f t="shared" si="1"/>
        <v>0.94020312026644604</v>
      </c>
      <c r="F9" s="38">
        <v>46315</v>
      </c>
      <c r="G9" s="38">
        <v>45035</v>
      </c>
      <c r="H9" s="38">
        <v>46163</v>
      </c>
      <c r="I9" s="39">
        <f t="shared" si="2"/>
        <v>2.5047185522371365</v>
      </c>
      <c r="J9" s="40">
        <f t="shared" si="3"/>
        <v>4.4977198216255694</v>
      </c>
      <c r="K9" s="41">
        <f t="shared" si="4"/>
        <v>4.3588683880172017</v>
      </c>
      <c r="L9" s="41">
        <f t="shared" si="5"/>
        <v>4.4264283556829787</v>
      </c>
      <c r="M9" s="42">
        <f t="shared" si="6"/>
        <v>6.7559967665776988E-2</v>
      </c>
      <c r="O9" s="6"/>
      <c r="P9" s="6"/>
      <c r="Q9" s="6"/>
      <c r="S9" s="6"/>
      <c r="T9" s="6"/>
      <c r="U9" s="6"/>
    </row>
    <row r="10" spans="1:21" ht="12.75" x14ac:dyDescent="0.2">
      <c r="A10" s="31" t="s">
        <v>10</v>
      </c>
      <c r="B10" s="27">
        <v>1884210</v>
      </c>
      <c r="C10" s="28">
        <v>1862644</v>
      </c>
      <c r="D10" s="28">
        <v>1858304</v>
      </c>
      <c r="E10" s="29">
        <f t="shared" si="1"/>
        <v>-0.23300211956767214</v>
      </c>
      <c r="F10" s="6">
        <v>103216</v>
      </c>
      <c r="G10" s="6">
        <v>100981</v>
      </c>
      <c r="H10" s="6">
        <v>101821</v>
      </c>
      <c r="I10" s="3">
        <f t="shared" si="2"/>
        <v>0.83183965300402463</v>
      </c>
      <c r="J10" s="23">
        <f t="shared" si="3"/>
        <v>5.4779456642306323</v>
      </c>
      <c r="K10" s="24">
        <f t="shared" si="4"/>
        <v>5.421379501396939</v>
      </c>
      <c r="L10" s="24">
        <f t="shared" si="5"/>
        <v>5.4792434391789504</v>
      </c>
      <c r="M10" s="25">
        <f t="shared" si="6"/>
        <v>5.7863937782011376E-2</v>
      </c>
      <c r="O10" s="6"/>
      <c r="P10" s="6"/>
      <c r="Q10" s="6"/>
      <c r="S10" s="6"/>
      <c r="T10" s="6"/>
      <c r="U10" s="6"/>
    </row>
    <row r="11" spans="1:21" ht="12.75" x14ac:dyDescent="0.2">
      <c r="A11" s="34" t="s">
        <v>11</v>
      </c>
      <c r="B11" s="35">
        <v>2015797</v>
      </c>
      <c r="C11" s="36">
        <v>2149614</v>
      </c>
      <c r="D11" s="36">
        <v>2178631</v>
      </c>
      <c r="E11" s="37">
        <f t="shared" si="1"/>
        <v>1.3498702557761533</v>
      </c>
      <c r="F11" s="38">
        <v>112915</v>
      </c>
      <c r="G11" s="38">
        <v>116964</v>
      </c>
      <c r="H11" s="38">
        <v>119589</v>
      </c>
      <c r="I11" s="39">
        <f t="shared" si="2"/>
        <v>2.2442802913717088</v>
      </c>
      <c r="J11" s="40">
        <f t="shared" si="3"/>
        <v>5.6015065009026204</v>
      </c>
      <c r="K11" s="41">
        <f t="shared" si="4"/>
        <v>5.4411629250646865</v>
      </c>
      <c r="L11" s="41">
        <f t="shared" si="5"/>
        <v>5.4891810499345688</v>
      </c>
      <c r="M11" s="42">
        <f t="shared" si="6"/>
        <v>4.8018124869882328E-2</v>
      </c>
      <c r="O11" s="6"/>
      <c r="P11" s="6"/>
      <c r="Q11" s="6"/>
      <c r="S11" s="6"/>
      <c r="T11" s="6"/>
      <c r="U11" s="6"/>
    </row>
    <row r="12" spans="1:21" ht="12.75" x14ac:dyDescent="0.2">
      <c r="A12" s="31" t="s">
        <v>0</v>
      </c>
      <c r="B12" s="27">
        <v>1534751</v>
      </c>
      <c r="C12" s="28">
        <v>1625661</v>
      </c>
      <c r="D12" s="28">
        <v>1639395</v>
      </c>
      <c r="E12" s="29">
        <f t="shared" si="1"/>
        <v>0.84482558171721678</v>
      </c>
      <c r="F12" s="6">
        <v>151120</v>
      </c>
      <c r="G12" s="6">
        <v>145740</v>
      </c>
      <c r="H12" s="6">
        <v>143739</v>
      </c>
      <c r="I12" s="3">
        <f t="shared" si="2"/>
        <v>-1.3729930012350735</v>
      </c>
      <c r="J12" s="23">
        <f t="shared" si="3"/>
        <v>9.8465483977531196</v>
      </c>
      <c r="K12" s="24">
        <f t="shared" si="4"/>
        <v>8.9649687111888632</v>
      </c>
      <c r="L12" s="24">
        <f t="shared" si="5"/>
        <v>8.7678076363536555</v>
      </c>
      <c r="M12" s="25">
        <f t="shared" si="6"/>
        <v>-0.19716107483520773</v>
      </c>
      <c r="O12" s="6"/>
      <c r="P12" s="6"/>
      <c r="Q12" s="6"/>
      <c r="S12" s="6"/>
      <c r="T12" s="6"/>
      <c r="U12" s="6"/>
    </row>
    <row r="13" spans="1:21" x14ac:dyDescent="0.3">
      <c r="A13" s="34" t="s">
        <v>30</v>
      </c>
      <c r="B13" s="35">
        <v>1963826</v>
      </c>
      <c r="C13" s="36">
        <v>1968179</v>
      </c>
      <c r="D13" s="36">
        <v>1966716</v>
      </c>
      <c r="E13" s="37">
        <f t="shared" si="1"/>
        <v>-7.4332669945164298E-2</v>
      </c>
      <c r="F13" s="38">
        <v>158724</v>
      </c>
      <c r="G13" s="38">
        <v>148825</v>
      </c>
      <c r="H13" s="38">
        <v>147187</v>
      </c>
      <c r="I13" s="39">
        <f t="shared" si="2"/>
        <v>-1.1006215353603181</v>
      </c>
      <c r="J13" s="40">
        <f t="shared" si="3"/>
        <v>8.0823861177110388</v>
      </c>
      <c r="K13" s="41">
        <f t="shared" si="4"/>
        <v>7.5615581712842168</v>
      </c>
      <c r="L13" s="41">
        <f t="shared" si="5"/>
        <v>7.4838970141087984</v>
      </c>
      <c r="M13" s="42">
        <f t="shared" si="6"/>
        <v>-7.7661157175418438E-2</v>
      </c>
      <c r="O13" s="6"/>
      <c r="P13" s="6"/>
      <c r="Q13" s="6"/>
      <c r="S13" s="6"/>
      <c r="T13" s="6"/>
      <c r="U13" s="6"/>
    </row>
    <row r="14" spans="1:21" ht="12.75" x14ac:dyDescent="0.2">
      <c r="A14" s="31" t="s">
        <v>1</v>
      </c>
      <c r="B14" s="27">
        <v>2056087</v>
      </c>
      <c r="C14" s="28">
        <v>2230459</v>
      </c>
      <c r="D14" s="28">
        <v>2250398</v>
      </c>
      <c r="E14" s="29">
        <f t="shared" si="1"/>
        <v>0.89394156090742172</v>
      </c>
      <c r="F14" s="6">
        <v>157979</v>
      </c>
      <c r="G14" s="6">
        <v>153563</v>
      </c>
      <c r="H14" s="6">
        <v>149831</v>
      </c>
      <c r="I14" s="3">
        <f t="shared" si="2"/>
        <v>-2.4302729173043076</v>
      </c>
      <c r="J14" s="23">
        <f t="shared" si="3"/>
        <v>7.6834783742127639</v>
      </c>
      <c r="K14" s="24">
        <f t="shared" si="4"/>
        <v>6.8848160849403648</v>
      </c>
      <c r="L14" s="24">
        <f t="shared" si="5"/>
        <v>6.6579778332543844</v>
      </c>
      <c r="M14" s="25">
        <f t="shared" si="6"/>
        <v>-0.22683825168598037</v>
      </c>
      <c r="O14" s="6"/>
      <c r="P14" s="6"/>
      <c r="Q14" s="6"/>
      <c r="S14" s="6"/>
      <c r="T14" s="6"/>
      <c r="U14" s="6"/>
    </row>
    <row r="15" spans="1:21" ht="12.75" x14ac:dyDescent="0.2">
      <c r="A15" s="34" t="s">
        <v>33</v>
      </c>
      <c r="B15" s="35">
        <v>1403301</v>
      </c>
      <c r="C15" s="36">
        <v>1499951</v>
      </c>
      <c r="D15" s="36">
        <v>1531070</v>
      </c>
      <c r="E15" s="37">
        <f t="shared" si="1"/>
        <v>2.0746677724805807</v>
      </c>
      <c r="F15" s="38">
        <v>45803</v>
      </c>
      <c r="G15" s="38">
        <v>51344</v>
      </c>
      <c r="H15" s="38">
        <v>52059</v>
      </c>
      <c r="I15" s="39">
        <f t="shared" si="2"/>
        <v>1.3925677781240324</v>
      </c>
      <c r="J15" s="40">
        <f t="shared" si="3"/>
        <v>3.2639469365446185</v>
      </c>
      <c r="K15" s="41">
        <f t="shared" si="4"/>
        <v>3.4230451528083252</v>
      </c>
      <c r="L15" s="41">
        <f t="shared" si="5"/>
        <v>3.4001711221564004</v>
      </c>
      <c r="M15" s="42">
        <f t="shared" si="6"/>
        <v>-2.2874030651924837E-2</v>
      </c>
      <c r="O15" s="6"/>
      <c r="P15" s="6"/>
      <c r="Q15" s="6"/>
      <c r="S15" s="6"/>
      <c r="T15" s="6"/>
      <c r="U15" s="6"/>
    </row>
    <row r="16" spans="1:21" ht="12.75" x14ac:dyDescent="0.2">
      <c r="A16" s="31" t="s">
        <v>31</v>
      </c>
      <c r="B16" s="27">
        <v>814874</v>
      </c>
      <c r="C16" s="28">
        <v>896648</v>
      </c>
      <c r="D16" s="28">
        <v>908815</v>
      </c>
      <c r="E16" s="29">
        <f t="shared" si="1"/>
        <v>1.356942746763508</v>
      </c>
      <c r="F16" s="6">
        <v>31171</v>
      </c>
      <c r="G16" s="6">
        <v>34590</v>
      </c>
      <c r="H16" s="6">
        <v>35315</v>
      </c>
      <c r="I16" s="3">
        <f t="shared" si="2"/>
        <v>2.0959814975426383</v>
      </c>
      <c r="J16" s="23">
        <f t="shared" si="3"/>
        <v>3.8252539656437685</v>
      </c>
      <c r="K16" s="24">
        <f t="shared" si="4"/>
        <v>3.8577011268636077</v>
      </c>
      <c r="L16" s="24">
        <f t="shared" si="5"/>
        <v>3.8858293492074845</v>
      </c>
      <c r="M16" s="25">
        <f t="shared" si="6"/>
        <v>2.8128222343876796E-2</v>
      </c>
      <c r="O16" s="6"/>
      <c r="P16" s="6"/>
      <c r="Q16" s="6"/>
      <c r="S16" s="6"/>
      <c r="T16" s="6"/>
      <c r="U16" s="6"/>
    </row>
    <row r="17" spans="1:21" ht="12.75" x14ac:dyDescent="0.2">
      <c r="A17" s="34" t="s">
        <v>23</v>
      </c>
      <c r="B17" s="35">
        <v>762194</v>
      </c>
      <c r="C17" s="36">
        <v>867402</v>
      </c>
      <c r="D17" s="36">
        <v>882164</v>
      </c>
      <c r="E17" s="37">
        <f t="shared" si="1"/>
        <v>1.7018637263921477</v>
      </c>
      <c r="F17" s="38">
        <v>88229</v>
      </c>
      <c r="G17" s="38">
        <v>63958</v>
      </c>
      <c r="H17" s="38">
        <v>59863</v>
      </c>
      <c r="I17" s="39">
        <f t="shared" si="2"/>
        <v>-6.4026392319959911</v>
      </c>
      <c r="J17" s="40">
        <f t="shared" si="3"/>
        <v>11.575661839374227</v>
      </c>
      <c r="K17" s="41">
        <f t="shared" si="4"/>
        <v>7.3735130885102871</v>
      </c>
      <c r="L17" s="41">
        <f t="shared" si="5"/>
        <v>6.7859264263787686</v>
      </c>
      <c r="M17" s="42">
        <f t="shared" si="6"/>
        <v>-0.58758666213151844</v>
      </c>
      <c r="O17" s="6"/>
      <c r="P17" s="6"/>
      <c r="Q17" s="6"/>
      <c r="S17" s="6"/>
      <c r="T17" s="6"/>
      <c r="U17" s="6"/>
    </row>
    <row r="18" spans="1:21" ht="25.5" x14ac:dyDescent="0.2">
      <c r="A18" s="31" t="s">
        <v>21</v>
      </c>
      <c r="B18" s="27">
        <v>2386927</v>
      </c>
      <c r="C18" s="28">
        <v>2708431</v>
      </c>
      <c r="D18" s="28">
        <v>2760455</v>
      </c>
      <c r="E18" s="29">
        <f t="shared" si="1"/>
        <v>1.9208168862341353</v>
      </c>
      <c r="F18" s="6">
        <v>133426</v>
      </c>
      <c r="G18" s="6">
        <v>145492</v>
      </c>
      <c r="H18" s="6">
        <v>144379</v>
      </c>
      <c r="I18" s="3">
        <f t="shared" si="2"/>
        <v>-0.76499051494239723</v>
      </c>
      <c r="J18" s="23">
        <f t="shared" si="3"/>
        <v>5.5898651278401053</v>
      </c>
      <c r="K18" s="24">
        <f t="shared" si="4"/>
        <v>5.3718185916495571</v>
      </c>
      <c r="L18" s="24">
        <f t="shared" si="5"/>
        <v>5.2302609533573268</v>
      </c>
      <c r="M18" s="25">
        <f t="shared" si="6"/>
        <v>-0.14155763829223034</v>
      </c>
      <c r="O18" s="6"/>
      <c r="P18" s="6"/>
      <c r="Q18" s="6"/>
      <c r="S18" s="6"/>
      <c r="T18" s="6"/>
      <c r="U18" s="6"/>
    </row>
    <row r="19" spans="1:21" ht="12.75" x14ac:dyDescent="0.2">
      <c r="A19" s="34" t="s">
        <v>12</v>
      </c>
      <c r="B19" s="35">
        <v>289562</v>
      </c>
      <c r="C19" s="36">
        <v>321781</v>
      </c>
      <c r="D19" s="36">
        <v>330570</v>
      </c>
      <c r="E19" s="37">
        <f t="shared" si="1"/>
        <v>2.7313607702132714</v>
      </c>
      <c r="F19" s="38">
        <v>14835</v>
      </c>
      <c r="G19" s="38">
        <v>14051</v>
      </c>
      <c r="H19" s="38">
        <v>14463</v>
      </c>
      <c r="I19" s="39">
        <f t="shared" si="2"/>
        <v>2.9321756458615056</v>
      </c>
      <c r="J19" s="40">
        <f t="shared" si="3"/>
        <v>5.1232551232551229</v>
      </c>
      <c r="K19" s="41">
        <f t="shared" si="4"/>
        <v>4.3666344501384478</v>
      </c>
      <c r="L19" s="41">
        <f t="shared" si="5"/>
        <v>4.3751701606316358</v>
      </c>
      <c r="M19" s="42">
        <f t="shared" si="6"/>
        <v>8.5357104931880201E-3</v>
      </c>
      <c r="O19" s="6"/>
      <c r="P19" s="6"/>
      <c r="Q19" s="6"/>
      <c r="S19" s="6"/>
      <c r="T19" s="6"/>
      <c r="U19" s="6"/>
    </row>
    <row r="20" spans="1:21" ht="25.5" x14ac:dyDescent="0.2">
      <c r="A20" s="31" t="s">
        <v>28</v>
      </c>
      <c r="B20" s="27">
        <v>1691647</v>
      </c>
      <c r="C20" s="28">
        <v>1954525</v>
      </c>
      <c r="D20" s="28">
        <v>2004592</v>
      </c>
      <c r="E20" s="29">
        <f t="shared" si="1"/>
        <v>2.5615942492421482</v>
      </c>
      <c r="F20" s="6">
        <v>44338</v>
      </c>
      <c r="G20" s="6">
        <v>45593</v>
      </c>
      <c r="H20" s="6">
        <v>45254</v>
      </c>
      <c r="I20" s="3">
        <f t="shared" si="2"/>
        <v>-0.743535191805762</v>
      </c>
      <c r="J20" s="23">
        <f t="shared" si="3"/>
        <v>2.6209959879336528</v>
      </c>
      <c r="K20" s="24">
        <f t="shared" si="4"/>
        <v>2.3326895281462248</v>
      </c>
      <c r="L20" s="24">
        <f t="shared" si="5"/>
        <v>2.2575167415613753</v>
      </c>
      <c r="M20" s="25">
        <f t="shared" si="6"/>
        <v>-7.5172786584849494E-2</v>
      </c>
      <c r="O20" s="6"/>
      <c r="P20" s="6"/>
      <c r="Q20" s="6"/>
      <c r="S20" s="6"/>
      <c r="T20" s="6"/>
      <c r="U20" s="6"/>
    </row>
    <row r="21" spans="1:21" ht="12.75" x14ac:dyDescent="0.2">
      <c r="A21" s="34" t="s">
        <v>13</v>
      </c>
      <c r="B21" s="35">
        <v>1041451</v>
      </c>
      <c r="C21" s="36">
        <v>1141445</v>
      </c>
      <c r="D21" s="36">
        <v>1162815</v>
      </c>
      <c r="E21" s="37">
        <f t="shared" si="1"/>
        <v>1.8721883226962319</v>
      </c>
      <c r="F21" s="38">
        <v>138433</v>
      </c>
      <c r="G21" s="38">
        <v>79273</v>
      </c>
      <c r="H21" s="38">
        <v>71479</v>
      </c>
      <c r="I21" s="39">
        <f t="shared" si="2"/>
        <v>-9.8318469087835609</v>
      </c>
      <c r="J21" s="40">
        <f t="shared" si="3"/>
        <v>13.292320041941485</v>
      </c>
      <c r="K21" s="41">
        <f t="shared" si="4"/>
        <v>6.9449688771688525</v>
      </c>
      <c r="L21" s="41">
        <f t="shared" si="5"/>
        <v>6.1470655263304996</v>
      </c>
      <c r="M21" s="42">
        <f t="shared" si="6"/>
        <v>-0.79790335083835284</v>
      </c>
      <c r="O21" s="6"/>
      <c r="P21" s="6"/>
      <c r="Q21" s="6"/>
      <c r="S21" s="6"/>
      <c r="T21" s="6"/>
      <c r="U21" s="6"/>
    </row>
    <row r="22" spans="1:21" ht="12.75" x14ac:dyDescent="0.2">
      <c r="A22" s="31" t="s">
        <v>2</v>
      </c>
      <c r="B22" s="27">
        <v>1959535</v>
      </c>
      <c r="C22" s="28">
        <v>2213015</v>
      </c>
      <c r="D22" s="28">
        <v>2256821</v>
      </c>
      <c r="E22" s="29">
        <f t="shared" si="1"/>
        <v>1.9794714450647746</v>
      </c>
      <c r="F22" s="6">
        <v>143212</v>
      </c>
      <c r="G22" s="6">
        <v>149635</v>
      </c>
      <c r="H22" s="6">
        <v>150188</v>
      </c>
      <c r="I22" s="3">
        <f t="shared" si="2"/>
        <v>0.36956594379657304</v>
      </c>
      <c r="J22" s="23">
        <f t="shared" si="3"/>
        <v>7.3084685907626037</v>
      </c>
      <c r="K22" s="24">
        <f t="shared" si="4"/>
        <v>6.7615899575917924</v>
      </c>
      <c r="L22" s="24">
        <f t="shared" si="5"/>
        <v>6.6548476817612032</v>
      </c>
      <c r="M22" s="25">
        <f t="shared" si="6"/>
        <v>-0.10674227583058915</v>
      </c>
      <c r="O22" s="6"/>
      <c r="P22" s="6"/>
      <c r="Q22" s="6"/>
      <c r="S22" s="6"/>
      <c r="T22" s="6"/>
      <c r="U22" s="6"/>
    </row>
    <row r="23" spans="1:21" ht="12.75" x14ac:dyDescent="0.2">
      <c r="A23" s="34" t="s">
        <v>3</v>
      </c>
      <c r="B23" s="35">
        <v>1589259</v>
      </c>
      <c r="C23" s="36">
        <v>1948959</v>
      </c>
      <c r="D23" s="36">
        <v>2004573</v>
      </c>
      <c r="E23" s="37">
        <f t="shared" si="1"/>
        <v>2.8535233424612727</v>
      </c>
      <c r="F23" s="38">
        <v>85559</v>
      </c>
      <c r="G23" s="38">
        <v>87173</v>
      </c>
      <c r="H23" s="38">
        <v>88680</v>
      </c>
      <c r="I23" s="39">
        <f t="shared" si="2"/>
        <v>1.7287462861207104</v>
      </c>
      <c r="J23" s="40">
        <f t="shared" si="3"/>
        <v>5.3835781329537848</v>
      </c>
      <c r="K23" s="41">
        <f t="shared" si="4"/>
        <v>4.472798042442145</v>
      </c>
      <c r="L23" s="41">
        <f t="shared" si="5"/>
        <v>4.4238847874335336</v>
      </c>
      <c r="M23" s="42">
        <f t="shared" si="6"/>
        <v>-4.8913255008611323E-2</v>
      </c>
      <c r="O23" s="6"/>
      <c r="P23" s="6"/>
      <c r="Q23" s="6"/>
      <c r="S23" s="6"/>
      <c r="T23" s="6"/>
      <c r="U23" s="6"/>
    </row>
    <row r="24" spans="1:21" ht="27.6" x14ac:dyDescent="0.3">
      <c r="A24" s="31" t="s">
        <v>27</v>
      </c>
      <c r="B24" s="27">
        <v>562665</v>
      </c>
      <c r="C24" s="28">
        <v>593482</v>
      </c>
      <c r="D24" s="28">
        <v>592329</v>
      </c>
      <c r="E24" s="29">
        <f t="shared" si="1"/>
        <v>-0.19427716426109498</v>
      </c>
      <c r="F24" s="6">
        <v>53862</v>
      </c>
      <c r="G24" s="6">
        <v>43022</v>
      </c>
      <c r="H24" s="6">
        <v>41254</v>
      </c>
      <c r="I24" s="3">
        <f t="shared" si="2"/>
        <v>-4.1095253591185923</v>
      </c>
      <c r="J24" s="23">
        <f t="shared" si="3"/>
        <v>9.5726586867852106</v>
      </c>
      <c r="K24" s="24">
        <f t="shared" si="4"/>
        <v>7.2490825332529036</v>
      </c>
      <c r="L24" s="24">
        <f t="shared" si="5"/>
        <v>6.9647104902849595</v>
      </c>
      <c r="M24" s="25">
        <f t="shared" si="6"/>
        <v>-0.28437204296794416</v>
      </c>
      <c r="O24" s="6"/>
      <c r="P24" s="6"/>
      <c r="Q24" s="6"/>
      <c r="S24" s="6"/>
      <c r="T24" s="6"/>
      <c r="U24" s="6"/>
    </row>
    <row r="25" spans="1:21" ht="25.5" x14ac:dyDescent="0.2">
      <c r="A25" s="34" t="s">
        <v>32</v>
      </c>
      <c r="B25" s="35">
        <v>2112432</v>
      </c>
      <c r="C25" s="36">
        <v>2159728</v>
      </c>
      <c r="D25" s="36">
        <v>2172787</v>
      </c>
      <c r="E25" s="37">
        <f t="shared" si="1"/>
        <v>0.60465947563767486</v>
      </c>
      <c r="F25" s="38">
        <v>107440</v>
      </c>
      <c r="G25" s="38">
        <v>79844</v>
      </c>
      <c r="H25" s="38">
        <v>75003</v>
      </c>
      <c r="I25" s="39">
        <f t="shared" si="2"/>
        <v>-6.0630729923350515</v>
      </c>
      <c r="J25" s="40">
        <f t="shared" si="3"/>
        <v>5.0860808773962898</v>
      </c>
      <c r="K25" s="41">
        <f t="shared" si="4"/>
        <v>3.6969470229584469</v>
      </c>
      <c r="L25" s="41">
        <f t="shared" si="5"/>
        <v>3.451926028644317</v>
      </c>
      <c r="M25" s="42">
        <f t="shared" si="6"/>
        <v>-0.24502099431412994</v>
      </c>
      <c r="O25" s="6"/>
      <c r="P25" s="6"/>
      <c r="Q25" s="6"/>
      <c r="S25" s="6"/>
      <c r="T25" s="6"/>
      <c r="U25" s="6"/>
    </row>
    <row r="26" spans="1:21" ht="25.5" x14ac:dyDescent="0.2">
      <c r="A26" s="31" t="s">
        <v>26</v>
      </c>
      <c r="B26" s="27">
        <f>B27-SUM(B6:B25)</f>
        <v>74228</v>
      </c>
      <c r="C26" s="28">
        <f t="shared" ref="C26:D26" si="7">C27-SUM(C6:C25)</f>
        <v>71696</v>
      </c>
      <c r="D26" s="28">
        <f t="shared" si="7"/>
        <v>70254</v>
      </c>
      <c r="E26" s="29">
        <f t="shared" si="1"/>
        <v>-2.0112698058469221</v>
      </c>
      <c r="F26" s="6">
        <f>F27-SUM(F6:F25)</f>
        <v>1014</v>
      </c>
      <c r="G26" s="6">
        <f t="shared" ref="G26" si="8">G27-SUM(G6:G25)</f>
        <v>617</v>
      </c>
      <c r="H26" s="6">
        <f t="shared" ref="H26" si="9">H27-SUM(H6:H25)</f>
        <v>511</v>
      </c>
      <c r="I26" s="3">
        <f t="shared" si="2"/>
        <v>-17.17990275526742</v>
      </c>
      <c r="J26" s="23">
        <f t="shared" ref="J26:J27" si="10">100/B26*F26</f>
        <v>1.3660613245675486</v>
      </c>
      <c r="K26" s="24">
        <f t="shared" ref="K26:K27" si="11">100/C26*G26</f>
        <v>0.86057799598303941</v>
      </c>
      <c r="L26" s="24">
        <f t="shared" ref="L26:L27" si="12">100/D26*H26</f>
        <v>0.72736071967432459</v>
      </c>
      <c r="M26" s="25">
        <f t="shared" si="6"/>
        <v>-0.13321727630871483</v>
      </c>
      <c r="O26" s="6"/>
      <c r="P26" s="6"/>
      <c r="Q26" s="6"/>
      <c r="S26" s="6"/>
      <c r="T26" s="6"/>
      <c r="U26" s="6"/>
    </row>
    <row r="27" spans="1:21" ht="13.5" thickBot="1" x14ac:dyDescent="0.25">
      <c r="A27" s="17" t="s">
        <v>20</v>
      </c>
      <c r="B27" s="18">
        <v>27465312</v>
      </c>
      <c r="C27" s="19">
        <v>29527929</v>
      </c>
      <c r="D27" s="19">
        <v>29884370</v>
      </c>
      <c r="E27" s="30">
        <f t="shared" si="1"/>
        <v>1.2071317294213202</v>
      </c>
      <c r="F27" s="19">
        <v>1774334</v>
      </c>
      <c r="G27" s="19">
        <v>1635646</v>
      </c>
      <c r="H27" s="19">
        <v>1612157</v>
      </c>
      <c r="I27" s="20">
        <f t="shared" si="2"/>
        <v>-1.4360686847887649</v>
      </c>
      <c r="J27" s="21">
        <f t="shared" si="10"/>
        <v>6.4602725066440172</v>
      </c>
      <c r="K27" s="20">
        <f t="shared" si="11"/>
        <v>5.5393183856544761</v>
      </c>
      <c r="L27" s="20">
        <f t="shared" si="12"/>
        <v>5.3946494438397066</v>
      </c>
      <c r="M27" s="22">
        <f t="shared" si="6"/>
        <v>-0.14466894181476952</v>
      </c>
      <c r="O27" s="6"/>
      <c r="P27" s="6"/>
      <c r="Q27" s="6"/>
      <c r="S27" s="6"/>
      <c r="T27" s="6"/>
      <c r="U27" s="6"/>
    </row>
    <row r="28" spans="1:21" ht="12.75" hidden="1" x14ac:dyDescent="0.2">
      <c r="A28" s="2" t="s">
        <v>4</v>
      </c>
      <c r="B28" s="1">
        <v>34182</v>
      </c>
      <c r="C28" s="1">
        <v>42207</v>
      </c>
      <c r="D28" s="1">
        <v>43467</v>
      </c>
      <c r="F28" s="1">
        <v>150</v>
      </c>
      <c r="G28" s="1">
        <v>0</v>
      </c>
      <c r="H28" s="1">
        <v>0</v>
      </c>
    </row>
    <row r="29" spans="1:21" ht="12.75" hidden="1" x14ac:dyDescent="0.2">
      <c r="A29" s="2" t="s">
        <v>5</v>
      </c>
      <c r="B29" s="1">
        <v>27512</v>
      </c>
      <c r="C29" s="1">
        <v>23164</v>
      </c>
      <c r="D29" s="1">
        <v>21599</v>
      </c>
      <c r="F29" s="1">
        <v>100</v>
      </c>
      <c r="G29" s="1">
        <v>0</v>
      </c>
      <c r="H29" s="1">
        <v>39</v>
      </c>
    </row>
    <row r="30" spans="1:21" ht="12.75" hidden="1" x14ac:dyDescent="0.2"/>
    <row r="31" spans="1:21" ht="12.75" hidden="1" x14ac:dyDescent="0.2">
      <c r="A31" s="2" t="s">
        <v>6</v>
      </c>
      <c r="B31" s="1">
        <v>27462971</v>
      </c>
      <c r="C31" s="1">
        <v>29527865</v>
      </c>
      <c r="D31" s="1">
        <v>29884368</v>
      </c>
      <c r="F31" s="1">
        <v>1774334</v>
      </c>
      <c r="G31" s="1">
        <v>1635489</v>
      </c>
      <c r="H31" s="1">
        <v>1612157</v>
      </c>
    </row>
    <row r="32" spans="1:21" ht="12.75" hidden="1" x14ac:dyDescent="0.2">
      <c r="A32" s="2" t="s">
        <v>7</v>
      </c>
      <c r="B32" s="1">
        <v>0</v>
      </c>
      <c r="C32" s="1">
        <v>0</v>
      </c>
      <c r="D32" s="1">
        <v>0</v>
      </c>
      <c r="F32" s="1">
        <v>0</v>
      </c>
      <c r="G32" s="1">
        <v>0</v>
      </c>
      <c r="H32" s="1">
        <v>0</v>
      </c>
    </row>
    <row r="33" spans="1:21" ht="12.75" hidden="1" x14ac:dyDescent="0.2">
      <c r="A33" s="2" t="s">
        <v>8</v>
      </c>
      <c r="B33" s="1">
        <v>10193</v>
      </c>
      <c r="C33" s="1">
        <v>6261</v>
      </c>
      <c r="D33" s="1">
        <v>5186</v>
      </c>
      <c r="F33" s="1">
        <v>764</v>
      </c>
      <c r="G33" s="1">
        <v>303</v>
      </c>
      <c r="H33" s="1">
        <v>230</v>
      </c>
    </row>
    <row r="34" spans="1:21" ht="12.75" hidden="1" x14ac:dyDescent="0.2"/>
    <row r="35" spans="1:21" ht="12.75" hidden="1" x14ac:dyDescent="0.2">
      <c r="B35" s="4">
        <f>SUM(B6:B29)+B33</f>
        <v>55002511</v>
      </c>
      <c r="C35" s="4">
        <f t="shared" ref="C35:H35" si="13">SUM(C6:C29)+C33</f>
        <v>59127490</v>
      </c>
      <c r="D35" s="4">
        <f t="shared" si="13"/>
        <v>59838992</v>
      </c>
      <c r="E35" s="4"/>
      <c r="F35" s="4">
        <f t="shared" si="13"/>
        <v>3549682</v>
      </c>
      <c r="G35" s="4">
        <f>SUM(G6:G29)+G33</f>
        <v>3271595</v>
      </c>
      <c r="H35" s="4">
        <f t="shared" si="13"/>
        <v>3224583</v>
      </c>
      <c r="I35" s="4"/>
    </row>
    <row r="36" spans="1:21" ht="12.75" hidden="1" x14ac:dyDescent="0.2">
      <c r="B36" s="5">
        <f>B27-B35</f>
        <v>-27537199</v>
      </c>
      <c r="C36" s="5">
        <f>C27-C35</f>
        <v>-29599561</v>
      </c>
      <c r="D36" s="5">
        <f>D27-D35</f>
        <v>-29954622</v>
      </c>
      <c r="E36" s="5"/>
      <c r="F36" s="5">
        <f>F27-F35</f>
        <v>-1775348</v>
      </c>
      <c r="G36" s="5">
        <f>G27-G35</f>
        <v>-1635949</v>
      </c>
      <c r="H36" s="5">
        <f>H27-H35</f>
        <v>-1612426</v>
      </c>
      <c r="I36" s="5"/>
    </row>
    <row r="37" spans="1:21" x14ac:dyDescent="0.3">
      <c r="A37" s="33" t="s">
        <v>34</v>
      </c>
    </row>
    <row r="38" spans="1:21" x14ac:dyDescent="0.3">
      <c r="A38" s="33" t="s">
        <v>22</v>
      </c>
    </row>
    <row r="39" spans="1:21" x14ac:dyDescent="0.3">
      <c r="O39" s="6"/>
      <c r="P39" s="6"/>
      <c r="Q39" s="6"/>
      <c r="R39" s="6"/>
      <c r="S39" s="6"/>
      <c r="T39" s="6"/>
      <c r="U39" s="6"/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A4.10.1-10 Internet</vt:lpstr>
      <vt:lpstr>'Tabelle A4.10.1-10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2015-02-18T14:31:33Z</cp:lastPrinted>
  <dcterms:created xsi:type="dcterms:W3CDTF">2015-01-15T14:59:27Z</dcterms:created>
  <dcterms:modified xsi:type="dcterms:W3CDTF">2015-03-11T14:02:51Z</dcterms:modified>
</cp:coreProperties>
</file>