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18912" windowHeight="8136"/>
  </bookViews>
  <sheets>
    <sheet name="Tabelle A4.10.1-13 Internet" sheetId="6" r:id="rId1"/>
  </sheets>
  <definedNames>
    <definedName name="_xlnm.Print_Area" localSheetId="0">'Tabelle A4.10.1-13 Internet'!$A$1:$M$38</definedName>
  </definedNames>
  <calcPr calcId="145621"/>
</workbook>
</file>

<file path=xl/calcChain.xml><?xml version="1.0" encoding="utf-8"?>
<calcChain xmlns="http://schemas.openxmlformats.org/spreadsheetml/2006/main">
  <c r="I27" i="6" l="1"/>
  <c r="I25" i="6"/>
  <c r="I24" i="6"/>
  <c r="I23" i="6"/>
  <c r="I22" i="6"/>
  <c r="I21" i="6"/>
  <c r="I20" i="6"/>
  <c r="I19" i="6"/>
  <c r="I18" i="6"/>
  <c r="I17" i="6"/>
  <c r="I16" i="6"/>
  <c r="I15" i="6"/>
  <c r="I14" i="6"/>
  <c r="I13" i="6"/>
  <c r="I12" i="6"/>
  <c r="I11" i="6"/>
  <c r="I10" i="6"/>
  <c r="I9" i="6"/>
  <c r="I8" i="6"/>
  <c r="I7" i="6"/>
  <c r="I6" i="6"/>
  <c r="E27" i="6"/>
  <c r="E25" i="6"/>
  <c r="E24" i="6"/>
  <c r="E23" i="6"/>
  <c r="E22" i="6"/>
  <c r="E21" i="6"/>
  <c r="E20" i="6"/>
  <c r="E19" i="6"/>
  <c r="E18" i="6"/>
  <c r="E17" i="6"/>
  <c r="E16" i="6"/>
  <c r="E15" i="6"/>
  <c r="E14" i="6"/>
  <c r="E13" i="6"/>
  <c r="E12" i="6"/>
  <c r="E11" i="6"/>
  <c r="E10" i="6"/>
  <c r="E9" i="6"/>
  <c r="E8" i="6"/>
  <c r="E7" i="6"/>
  <c r="E6" i="6"/>
  <c r="L27" i="6" l="1"/>
  <c r="M27" i="6" s="1"/>
  <c r="K27" i="6"/>
  <c r="J27" i="6"/>
  <c r="H26" i="6"/>
  <c r="G26" i="6"/>
  <c r="F26" i="6"/>
  <c r="D26" i="6"/>
  <c r="L26" i="6" s="1"/>
  <c r="C26" i="6"/>
  <c r="E26" i="6" s="1"/>
  <c r="B26" i="6"/>
  <c r="L25" i="6"/>
  <c r="M25" i="6" s="1"/>
  <c r="K25" i="6"/>
  <c r="J25" i="6"/>
  <c r="L24" i="6"/>
  <c r="K24" i="6"/>
  <c r="J24" i="6"/>
  <c r="L23" i="6"/>
  <c r="K23" i="6"/>
  <c r="J23" i="6"/>
  <c r="L22" i="6"/>
  <c r="K22" i="6"/>
  <c r="J22" i="6"/>
  <c r="L21" i="6"/>
  <c r="M21" i="6" s="1"/>
  <c r="K21" i="6"/>
  <c r="J21" i="6"/>
  <c r="L20" i="6"/>
  <c r="K20" i="6"/>
  <c r="J20" i="6"/>
  <c r="L19" i="6"/>
  <c r="K19" i="6"/>
  <c r="J19" i="6"/>
  <c r="L18" i="6"/>
  <c r="K18" i="6"/>
  <c r="J18" i="6"/>
  <c r="L17" i="6"/>
  <c r="M17" i="6" s="1"/>
  <c r="K17" i="6"/>
  <c r="J17" i="6"/>
  <c r="L16" i="6"/>
  <c r="K16" i="6"/>
  <c r="J16" i="6"/>
  <c r="L15" i="6"/>
  <c r="K15" i="6"/>
  <c r="J15" i="6"/>
  <c r="L14" i="6"/>
  <c r="K14" i="6"/>
  <c r="J14" i="6"/>
  <c r="L13" i="6"/>
  <c r="M13" i="6" s="1"/>
  <c r="K13" i="6"/>
  <c r="J13" i="6"/>
  <c r="L12" i="6"/>
  <c r="K12" i="6"/>
  <c r="J12" i="6"/>
  <c r="L11" i="6"/>
  <c r="K11" i="6"/>
  <c r="J11" i="6"/>
  <c r="L10" i="6"/>
  <c r="K10" i="6"/>
  <c r="J10" i="6"/>
  <c r="L9" i="6"/>
  <c r="M9" i="6" s="1"/>
  <c r="K9" i="6"/>
  <c r="J9" i="6"/>
  <c r="L8" i="6"/>
  <c r="K8" i="6"/>
  <c r="J8" i="6"/>
  <c r="L7" i="6"/>
  <c r="K7" i="6"/>
  <c r="J7" i="6"/>
  <c r="L6" i="6"/>
  <c r="K6" i="6"/>
  <c r="J6" i="6"/>
  <c r="M6" i="6" l="1"/>
  <c r="M8" i="6"/>
  <c r="M12" i="6"/>
  <c r="M16" i="6"/>
  <c r="M20" i="6"/>
  <c r="M24" i="6"/>
  <c r="K26" i="6"/>
  <c r="M26" i="6" s="1"/>
  <c r="I26" i="6"/>
  <c r="M7" i="6"/>
  <c r="M11" i="6"/>
  <c r="M15" i="6"/>
  <c r="M19" i="6"/>
  <c r="M23" i="6"/>
  <c r="M10" i="6"/>
  <c r="M14" i="6"/>
  <c r="M18" i="6"/>
  <c r="M22" i="6"/>
  <c r="J26" i="6"/>
  <c r="H35" i="6"/>
  <c r="H36" i="6" s="1"/>
  <c r="G35" i="6"/>
  <c r="G36" i="6" s="1"/>
  <c r="F35" i="6"/>
  <c r="F36" i="6" s="1"/>
  <c r="D35" i="6"/>
  <c r="D36" i="6" s="1"/>
  <c r="C35" i="6"/>
  <c r="C36" i="6" s="1"/>
  <c r="B35" i="6"/>
  <c r="B36" i="6" s="1"/>
</calcChain>
</file>

<file path=xl/sharedStrings.xml><?xml version="1.0" encoding="utf-8"?>
<sst xmlns="http://schemas.openxmlformats.org/spreadsheetml/2006/main" count="49" uniqueCount="38">
  <si>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</si>
  <si>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</si>
  <si>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</si>
  <si>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</si>
  <si>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</si>
  <si>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</si>
  <si>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</si>
  <si>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</si>
  <si>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</si>
  <si>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</si>
  <si>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</si>
  <si>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</si>
  <si>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</si>
  <si>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</si>
  <si>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</si>
  <si>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</si>
  <si>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</si>
  <si>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</si>
  <si>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</si>
  <si>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Wirtschaftssektoren</t>
  </si>
  <si>
    <t>insgesamt</t>
  </si>
  <si>
    <t>Finanz-, rechts-, wohnungs-wirtschaftl. Dienstleistungen</t>
  </si>
  <si>
    <t>Berechnungen des Bundesinstituts für Berufsbildung</t>
  </si>
  <si>
    <t>Beherbergung, Gastronomie</t>
  </si>
  <si>
    <t>2012-2013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</si>
  <si>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</si>
  <si>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</si>
  <si>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</si>
  <si>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</si>
  <si>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</si>
  <si>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</si>
  <si>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</si>
  <si>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</si>
  <si>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</si>
  <si>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Quelle: Beschäftigungsstatistik der Bundesagentur für Arbeit (Revision August 2014); Stichtag jeweils 31. Dezember;</t>
  </si>
  <si>
    <t>in %</t>
  </si>
  <si>
    <t>in %-Pkte</t>
  </si>
  <si>
    <t>Tabelle A4.10.1-13 Internet: Betriebe, Ausbildungsbetriebe und Ausbildungsbetriebsquote zwischen 2007, 2012 und 2013 in den neuen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</si>
</sst>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0" fontId="6" fillId="0" borderId="0" xfId="0" applyFont="1"/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zoomScaleNormal="100" workbookViewId="0">
      <selection activeCell="A26" sqref="A26"/>
    </sheetView>
  </sheetViews>
  <sheetFormatPr baseColWidth="10" defaultColWidth="11.44140625" defaultRowHeight="13.8" x14ac:dyDescent="0.3"/>
  <cols>
    <col min="1" max="1" width="29.5546875" style="1" customWidth="1"/>
    <col min="2" max="4" width="10.88671875" style="1" customWidth="1"/>
    <col min="5" max="5" width="11.109375" style="1" customWidth="1"/>
    <col min="6" max="8" width="10" style="1" customWidth="1"/>
    <col min="9" max="9" width="10.6640625" style="1" customWidth="1"/>
    <col min="10" max="12" width="6.5546875" style="1" customWidth="1"/>
    <col min="13" max="13" width="10.6640625" style="1" customWidth="1"/>
    <col min="14" max="16384" width="11.44140625" style="1"/>
  </cols>
  <sheetData>
    <row r="1" spans="1:13" ht="14.4" x14ac:dyDescent="0.3">
      <c r="A1" s="42" t="s">
        <v>37</v>
      </c>
    </row>
    <row r="2" spans="1:13" ht="13.5" thickBot="1" x14ac:dyDescent="0.25"/>
    <row r="3" spans="1:13" ht="15" x14ac:dyDescent="0.25">
      <c r="A3" s="26"/>
      <c r="B3" s="44" t="s">
        <v>14</v>
      </c>
      <c r="C3" s="45"/>
      <c r="D3" s="45"/>
      <c r="E3" s="46"/>
      <c r="F3" s="47" t="s">
        <v>15</v>
      </c>
      <c r="G3" s="45"/>
      <c r="H3" s="45"/>
      <c r="I3" s="45"/>
      <c r="J3" s="44" t="s">
        <v>16</v>
      </c>
      <c r="K3" s="45"/>
      <c r="L3" s="45"/>
      <c r="M3" s="48"/>
    </row>
    <row r="4" spans="1:13" ht="12.75" x14ac:dyDescent="0.2">
      <c r="A4" s="7"/>
      <c r="B4" s="8">
        <v>2007</v>
      </c>
      <c r="C4" s="9">
        <v>2012</v>
      </c>
      <c r="D4" s="9">
        <v>2013</v>
      </c>
      <c r="E4" s="43" t="s">
        <v>24</v>
      </c>
      <c r="F4" s="9">
        <v>2007</v>
      </c>
      <c r="G4" s="9">
        <v>2012</v>
      </c>
      <c r="H4" s="9">
        <v>2013</v>
      </c>
      <c r="I4" s="10" t="s">
        <v>24</v>
      </c>
      <c r="J4" s="8">
        <v>2007</v>
      </c>
      <c r="K4" s="9">
        <v>2012</v>
      </c>
      <c r="L4" s="9">
        <v>2013</v>
      </c>
      <c r="M4" s="11" t="s">
        <v>24</v>
      </c>
    </row>
    <row r="5" spans="1:13" ht="13.5" thickBot="1" x14ac:dyDescent="0.25">
      <c r="A5" s="12" t="s">
        <v>19</v>
      </c>
      <c r="B5" s="13" t="s">
        <v>18</v>
      </c>
      <c r="C5" s="14" t="s">
        <v>18</v>
      </c>
      <c r="D5" s="14" t="s">
        <v>18</v>
      </c>
      <c r="E5" s="15" t="s">
        <v>35</v>
      </c>
      <c r="F5" s="14" t="s">
        <v>18</v>
      </c>
      <c r="G5" s="14" t="s">
        <v>18</v>
      </c>
      <c r="H5" s="14" t="s">
        <v>18</v>
      </c>
      <c r="I5" s="14" t="s">
        <v>35</v>
      </c>
      <c r="J5" s="13" t="s">
        <v>35</v>
      </c>
      <c r="K5" s="13" t="s">
        <v>35</v>
      </c>
      <c r="L5" s="13" t="s">
        <v>35</v>
      </c>
      <c r="M5" s="16" t="s">
        <v>36</v>
      </c>
    </row>
    <row r="6" spans="1:13" ht="12.75" x14ac:dyDescent="0.2">
      <c r="A6" s="31" t="s">
        <v>17</v>
      </c>
      <c r="B6" s="27">
        <v>11424</v>
      </c>
      <c r="C6" s="28">
        <v>11670</v>
      </c>
      <c r="D6" s="28">
        <v>11612</v>
      </c>
      <c r="E6" s="29">
        <f>(100/C6*D6)-100</f>
        <v>-0.4970008568980262</v>
      </c>
      <c r="F6" s="6">
        <v>2782</v>
      </c>
      <c r="G6" s="6">
        <v>1842</v>
      </c>
      <c r="H6" s="6">
        <v>1829</v>
      </c>
      <c r="I6" s="3">
        <f>(100/G6*H6)-100</f>
        <v>-0.70575461454939159</v>
      </c>
      <c r="J6" s="23">
        <f>100/B6*F6</f>
        <v>24.352240896358545</v>
      </c>
      <c r="K6" s="24">
        <f t="shared" ref="K6:L6" si="0">100/C6*G6</f>
        <v>15.784061696658098</v>
      </c>
      <c r="L6" s="24">
        <f t="shared" si="0"/>
        <v>15.750947295900794</v>
      </c>
      <c r="M6" s="25">
        <f>L6-K6</f>
        <v>-3.3114400757304097E-2</v>
      </c>
    </row>
    <row r="7" spans="1:13" ht="12.75" x14ac:dyDescent="0.2">
      <c r="A7" s="33" t="s">
        <v>25</v>
      </c>
      <c r="B7" s="34">
        <v>3548</v>
      </c>
      <c r="C7" s="35">
        <v>3734</v>
      </c>
      <c r="D7" s="35">
        <v>3736</v>
      </c>
      <c r="E7" s="36">
        <f t="shared" ref="E7:E27" si="1">(100/C7*D7)-100</f>
        <v>5.3561863952864996E-2</v>
      </c>
      <c r="F7" s="37">
        <v>654</v>
      </c>
      <c r="G7" s="37">
        <v>565</v>
      </c>
      <c r="H7" s="37">
        <v>557</v>
      </c>
      <c r="I7" s="38">
        <f t="shared" ref="I7:I27" si="2">(100/G7*H7)-100</f>
        <v>-1.4159292035398181</v>
      </c>
      <c r="J7" s="39">
        <f t="shared" ref="J7:J25" si="3">100/B7*F7</f>
        <v>18.432919954904172</v>
      </c>
      <c r="K7" s="40">
        <f t="shared" ref="K7:K25" si="4">100/C7*G7</f>
        <v>15.13122656668452</v>
      </c>
      <c r="L7" s="40">
        <f t="shared" ref="L7:L25" si="5">100/D7*H7</f>
        <v>14.908993576017131</v>
      </c>
      <c r="M7" s="41">
        <f t="shared" ref="M7:M27" si="6">L7-K7</f>
        <v>-0.22223299066738811</v>
      </c>
    </row>
    <row r="8" spans="1:13" ht="27.6" x14ac:dyDescent="0.3">
      <c r="A8" s="31" t="s">
        <v>29</v>
      </c>
      <c r="B8" s="27">
        <v>15377</v>
      </c>
      <c r="C8" s="28">
        <v>14214</v>
      </c>
      <c r="D8" s="28">
        <v>13934</v>
      </c>
      <c r="E8" s="29">
        <f t="shared" si="1"/>
        <v>-1.9698888419867728</v>
      </c>
      <c r="F8" s="6">
        <v>5207</v>
      </c>
      <c r="G8" s="6">
        <v>3624</v>
      </c>
      <c r="H8" s="6">
        <v>3353</v>
      </c>
      <c r="I8" s="3">
        <f t="shared" si="2"/>
        <v>-7.4779249448123721</v>
      </c>
      <c r="J8" s="23">
        <f t="shared" si="3"/>
        <v>33.862261819600704</v>
      </c>
      <c r="K8" s="24">
        <f t="shared" si="4"/>
        <v>25.495989869143099</v>
      </c>
      <c r="L8" s="24">
        <f t="shared" si="5"/>
        <v>24.063441940577004</v>
      </c>
      <c r="M8" s="25">
        <f t="shared" si="6"/>
        <v>-1.4325479285660947</v>
      </c>
    </row>
    <row r="9" spans="1:13" ht="12.75" x14ac:dyDescent="0.2">
      <c r="A9" s="33" t="s">
        <v>9</v>
      </c>
      <c r="B9" s="34">
        <v>4266</v>
      </c>
      <c r="C9" s="35">
        <v>4170</v>
      </c>
      <c r="D9" s="35">
        <v>4167</v>
      </c>
      <c r="E9" s="36">
        <f t="shared" si="1"/>
        <v>-7.1942446043166797E-2</v>
      </c>
      <c r="F9" s="37">
        <v>1317</v>
      </c>
      <c r="G9" s="37">
        <v>1126</v>
      </c>
      <c r="H9" s="37">
        <v>1124</v>
      </c>
      <c r="I9" s="38">
        <f t="shared" si="2"/>
        <v>-0.17761989342805862</v>
      </c>
      <c r="J9" s="39">
        <f t="shared" si="3"/>
        <v>30.872011251758089</v>
      </c>
      <c r="K9" s="40">
        <f t="shared" si="4"/>
        <v>27.002398081534771</v>
      </c>
      <c r="L9" s="40">
        <f t="shared" si="5"/>
        <v>26.973842092632591</v>
      </c>
      <c r="M9" s="41">
        <f t="shared" si="6"/>
        <v>-2.8555988902180474E-2</v>
      </c>
    </row>
    <row r="10" spans="1:13" ht="12.75" x14ac:dyDescent="0.2">
      <c r="A10" s="31" t="s">
        <v>10</v>
      </c>
      <c r="B10" s="27">
        <v>10813</v>
      </c>
      <c r="C10" s="28">
        <v>10349</v>
      </c>
      <c r="D10" s="28">
        <v>10243</v>
      </c>
      <c r="E10" s="29">
        <f t="shared" si="1"/>
        <v>-1.02425355106773</v>
      </c>
      <c r="F10" s="6">
        <v>3835</v>
      </c>
      <c r="G10" s="6">
        <v>2978</v>
      </c>
      <c r="H10" s="6">
        <v>2844</v>
      </c>
      <c r="I10" s="3">
        <f t="shared" si="2"/>
        <v>-4.4996642041638637</v>
      </c>
      <c r="J10" s="23">
        <f t="shared" si="3"/>
        <v>35.466568019975952</v>
      </c>
      <c r="K10" s="24">
        <f t="shared" si="4"/>
        <v>28.775727123393565</v>
      </c>
      <c r="L10" s="24">
        <f t="shared" si="5"/>
        <v>27.765303133847503</v>
      </c>
      <c r="M10" s="25">
        <f t="shared" si="6"/>
        <v>-1.0104239895460623</v>
      </c>
    </row>
    <row r="11" spans="1:13" ht="12.75" x14ac:dyDescent="0.2">
      <c r="A11" s="33" t="s">
        <v>11</v>
      </c>
      <c r="B11" s="34">
        <v>4993</v>
      </c>
      <c r="C11" s="35">
        <v>5424</v>
      </c>
      <c r="D11" s="35">
        <v>5410</v>
      </c>
      <c r="E11" s="36">
        <f t="shared" si="1"/>
        <v>-0.25811209439528682</v>
      </c>
      <c r="F11" s="37">
        <v>1919</v>
      </c>
      <c r="G11" s="37">
        <v>1599</v>
      </c>
      <c r="H11" s="37">
        <v>1603</v>
      </c>
      <c r="I11" s="38">
        <f t="shared" si="2"/>
        <v>0.25015634771732209</v>
      </c>
      <c r="J11" s="39">
        <f t="shared" si="3"/>
        <v>38.433807330262368</v>
      </c>
      <c r="K11" s="40">
        <f t="shared" si="4"/>
        <v>29.48008849557522</v>
      </c>
      <c r="L11" s="40">
        <f t="shared" si="5"/>
        <v>29.630314232902034</v>
      </c>
      <c r="M11" s="41">
        <f t="shared" si="6"/>
        <v>0.15022573732681366</v>
      </c>
    </row>
    <row r="12" spans="1:13" ht="12.75" x14ac:dyDescent="0.2">
      <c r="A12" s="31" t="s">
        <v>0</v>
      </c>
      <c r="B12" s="27">
        <v>50223</v>
      </c>
      <c r="C12" s="28">
        <v>51335</v>
      </c>
      <c r="D12" s="28">
        <v>51105</v>
      </c>
      <c r="E12" s="29">
        <f t="shared" si="1"/>
        <v>-0.44803740138307546</v>
      </c>
      <c r="F12" s="6">
        <v>10122</v>
      </c>
      <c r="G12" s="6">
        <v>7547</v>
      </c>
      <c r="H12" s="6">
        <v>7444</v>
      </c>
      <c r="I12" s="3">
        <f t="shared" si="2"/>
        <v>-1.3647807075659273</v>
      </c>
      <c r="J12" s="23">
        <f t="shared" si="3"/>
        <v>20.154112657547337</v>
      </c>
      <c r="K12" s="24">
        <f t="shared" si="4"/>
        <v>14.701470731469756</v>
      </c>
      <c r="L12" s="24">
        <f t="shared" si="5"/>
        <v>14.566089423735447</v>
      </c>
      <c r="M12" s="25">
        <f t="shared" si="6"/>
        <v>-0.13538130773430979</v>
      </c>
    </row>
    <row r="13" spans="1:13" x14ac:dyDescent="0.3">
      <c r="A13" s="33" t="s">
        <v>30</v>
      </c>
      <c r="B13" s="34">
        <v>30189</v>
      </c>
      <c r="C13" s="35">
        <v>29901</v>
      </c>
      <c r="D13" s="35">
        <v>29515</v>
      </c>
      <c r="E13" s="36">
        <f t="shared" si="1"/>
        <v>-1.2909267248586929</v>
      </c>
      <c r="F13" s="37">
        <v>7979</v>
      </c>
      <c r="G13" s="37">
        <v>5966</v>
      </c>
      <c r="H13" s="37">
        <v>5807</v>
      </c>
      <c r="I13" s="38">
        <f t="shared" si="2"/>
        <v>-2.6651022460610108</v>
      </c>
      <c r="J13" s="39">
        <f t="shared" si="3"/>
        <v>26.430156679585277</v>
      </c>
      <c r="K13" s="40">
        <f t="shared" si="4"/>
        <v>19.952509949500019</v>
      </c>
      <c r="L13" s="40">
        <f t="shared" si="5"/>
        <v>19.674741656784686</v>
      </c>
      <c r="M13" s="41">
        <f t="shared" si="6"/>
        <v>-0.27776829271533288</v>
      </c>
    </row>
    <row r="14" spans="1:13" ht="12.75" x14ac:dyDescent="0.2">
      <c r="A14" s="31" t="s">
        <v>1</v>
      </c>
      <c r="B14" s="27">
        <v>52847</v>
      </c>
      <c r="C14" s="28">
        <v>52246</v>
      </c>
      <c r="D14" s="28">
        <v>51086</v>
      </c>
      <c r="E14" s="29">
        <f t="shared" si="1"/>
        <v>-2.2202656662711036</v>
      </c>
      <c r="F14" s="6">
        <v>10144</v>
      </c>
      <c r="G14" s="6">
        <v>7950</v>
      </c>
      <c r="H14" s="6">
        <v>7535</v>
      </c>
      <c r="I14" s="3">
        <f t="shared" si="2"/>
        <v>-5.2201257861635213</v>
      </c>
      <c r="J14" s="23">
        <f t="shared" si="3"/>
        <v>19.195034722879257</v>
      </c>
      <c r="K14" s="24">
        <f t="shared" si="4"/>
        <v>15.216475902461433</v>
      </c>
      <c r="L14" s="24">
        <f t="shared" si="5"/>
        <v>14.749637865560036</v>
      </c>
      <c r="M14" s="25">
        <f t="shared" si="6"/>
        <v>-0.46683803690139669</v>
      </c>
    </row>
    <row r="15" spans="1:13" ht="12.75" x14ac:dyDescent="0.2">
      <c r="A15" s="33" t="s">
        <v>33</v>
      </c>
      <c r="B15" s="34">
        <v>17797</v>
      </c>
      <c r="C15" s="35">
        <v>16997</v>
      </c>
      <c r="D15" s="35">
        <v>16706</v>
      </c>
      <c r="E15" s="36">
        <f t="shared" si="1"/>
        <v>-1.7120668353238813</v>
      </c>
      <c r="F15" s="37">
        <v>1362</v>
      </c>
      <c r="G15" s="37">
        <v>1121</v>
      </c>
      <c r="H15" s="37">
        <v>1066</v>
      </c>
      <c r="I15" s="38">
        <f t="shared" si="2"/>
        <v>-4.9063336306868877</v>
      </c>
      <c r="J15" s="39">
        <f t="shared" si="3"/>
        <v>7.6529752205427872</v>
      </c>
      <c r="K15" s="40">
        <f t="shared" si="4"/>
        <v>6.5952815202682826</v>
      </c>
      <c r="L15" s="40">
        <f t="shared" si="5"/>
        <v>6.3809409792888783</v>
      </c>
      <c r="M15" s="41">
        <f t="shared" si="6"/>
        <v>-0.21434054097940436</v>
      </c>
    </row>
    <row r="16" spans="1:13" ht="12.75" x14ac:dyDescent="0.2">
      <c r="A16" s="31" t="s">
        <v>31</v>
      </c>
      <c r="B16" s="27">
        <v>10446</v>
      </c>
      <c r="C16" s="28">
        <v>10198</v>
      </c>
      <c r="D16" s="28">
        <v>10557</v>
      </c>
      <c r="E16" s="29">
        <f t="shared" si="1"/>
        <v>3.5202980976662133</v>
      </c>
      <c r="F16" s="6">
        <v>1475</v>
      </c>
      <c r="G16" s="6">
        <v>1306</v>
      </c>
      <c r="H16" s="6">
        <v>1299</v>
      </c>
      <c r="I16" s="3">
        <f t="shared" si="2"/>
        <v>-0.53598774885146838</v>
      </c>
      <c r="J16" s="23">
        <f t="shared" si="3"/>
        <v>14.120237411449359</v>
      </c>
      <c r="K16" s="24">
        <f t="shared" si="4"/>
        <v>12.806432633849774</v>
      </c>
      <c r="L16" s="24">
        <f t="shared" si="5"/>
        <v>12.304631997726627</v>
      </c>
      <c r="M16" s="25">
        <f t="shared" si="6"/>
        <v>-0.5018006361231464</v>
      </c>
    </row>
    <row r="17" spans="1:13" ht="12.75" x14ac:dyDescent="0.2">
      <c r="A17" s="33" t="s">
        <v>23</v>
      </c>
      <c r="B17" s="34">
        <v>28115</v>
      </c>
      <c r="C17" s="35">
        <v>29994</v>
      </c>
      <c r="D17" s="35">
        <v>30050</v>
      </c>
      <c r="E17" s="36">
        <f t="shared" si="1"/>
        <v>0.1867040074681654</v>
      </c>
      <c r="F17" s="37">
        <v>5422</v>
      </c>
      <c r="G17" s="37">
        <v>3530</v>
      </c>
      <c r="H17" s="37">
        <v>3280</v>
      </c>
      <c r="I17" s="38">
        <f t="shared" si="2"/>
        <v>-7.082152974504254</v>
      </c>
      <c r="J17" s="39">
        <f t="shared" si="3"/>
        <v>19.285079139249511</v>
      </c>
      <c r="K17" s="40">
        <f t="shared" si="4"/>
        <v>11.76902047076082</v>
      </c>
      <c r="L17" s="40">
        <f t="shared" si="5"/>
        <v>10.91514143094842</v>
      </c>
      <c r="M17" s="41">
        <f t="shared" si="6"/>
        <v>-0.85387903981239965</v>
      </c>
    </row>
    <row r="18" spans="1:13" ht="25.5" x14ac:dyDescent="0.2">
      <c r="A18" s="31" t="s">
        <v>21</v>
      </c>
      <c r="B18" s="27">
        <v>56919</v>
      </c>
      <c r="C18" s="28">
        <v>59924</v>
      </c>
      <c r="D18" s="28">
        <v>60508</v>
      </c>
      <c r="E18" s="29">
        <f t="shared" si="1"/>
        <v>0.97456778586209225</v>
      </c>
      <c r="F18" s="6">
        <v>7568</v>
      </c>
      <c r="G18" s="6">
        <v>6226</v>
      </c>
      <c r="H18" s="6">
        <v>6013</v>
      </c>
      <c r="I18" s="3">
        <f t="shared" si="2"/>
        <v>-3.4211371667202144</v>
      </c>
      <c r="J18" s="23">
        <f t="shared" si="3"/>
        <v>13.296087422477555</v>
      </c>
      <c r="K18" s="24">
        <f t="shared" si="4"/>
        <v>10.389827114344838</v>
      </c>
      <c r="L18" s="24">
        <f t="shared" si="5"/>
        <v>9.9375289217954652</v>
      </c>
      <c r="M18" s="25">
        <f t="shared" si="6"/>
        <v>-0.45229819254937276</v>
      </c>
    </row>
    <row r="19" spans="1:13" ht="12.75" x14ac:dyDescent="0.2">
      <c r="A19" s="33" t="s">
        <v>12</v>
      </c>
      <c r="B19" s="34">
        <v>4144</v>
      </c>
      <c r="C19" s="35">
        <v>4192</v>
      </c>
      <c r="D19" s="35">
        <v>4213</v>
      </c>
      <c r="E19" s="36">
        <f t="shared" si="1"/>
        <v>0.50095419847329481</v>
      </c>
      <c r="F19" s="37">
        <v>856</v>
      </c>
      <c r="G19" s="37">
        <v>698</v>
      </c>
      <c r="H19" s="37">
        <v>620</v>
      </c>
      <c r="I19" s="38">
        <f t="shared" si="2"/>
        <v>-11.174785100286542</v>
      </c>
      <c r="J19" s="39">
        <f t="shared" si="3"/>
        <v>20.656370656370658</v>
      </c>
      <c r="K19" s="40">
        <f t="shared" si="4"/>
        <v>16.650763358778626</v>
      </c>
      <c r="L19" s="40">
        <f t="shared" si="5"/>
        <v>14.71635414194161</v>
      </c>
      <c r="M19" s="41">
        <f t="shared" si="6"/>
        <v>-1.9344092168370164</v>
      </c>
    </row>
    <row r="20" spans="1:13" ht="25.5" x14ac:dyDescent="0.2">
      <c r="A20" s="31" t="s">
        <v>28</v>
      </c>
      <c r="B20" s="27">
        <v>21302</v>
      </c>
      <c r="C20" s="28">
        <v>25940</v>
      </c>
      <c r="D20" s="28">
        <v>26420</v>
      </c>
      <c r="E20" s="29">
        <f t="shared" si="1"/>
        <v>1.8504240555127325</v>
      </c>
      <c r="F20" s="6">
        <v>2929</v>
      </c>
      <c r="G20" s="6">
        <v>2572</v>
      </c>
      <c r="H20" s="6">
        <v>2558</v>
      </c>
      <c r="I20" s="3">
        <f t="shared" si="2"/>
        <v>-0.54432348367029704</v>
      </c>
      <c r="J20" s="23">
        <f t="shared" si="3"/>
        <v>13.749882640127687</v>
      </c>
      <c r="K20" s="24">
        <f t="shared" si="4"/>
        <v>9.9151888974556677</v>
      </c>
      <c r="L20" s="24">
        <f t="shared" si="5"/>
        <v>9.6820590461771392</v>
      </c>
      <c r="M20" s="25">
        <f t="shared" si="6"/>
        <v>-0.23312985127852848</v>
      </c>
    </row>
    <row r="21" spans="1:13" ht="12.75" x14ac:dyDescent="0.2">
      <c r="A21" s="33" t="s">
        <v>13</v>
      </c>
      <c r="B21" s="34">
        <v>10570</v>
      </c>
      <c r="C21" s="35">
        <v>10825</v>
      </c>
      <c r="D21" s="35">
        <v>10990</v>
      </c>
      <c r="E21" s="36">
        <f t="shared" si="1"/>
        <v>1.5242494226327921</v>
      </c>
      <c r="F21" s="37">
        <v>1185</v>
      </c>
      <c r="G21" s="37">
        <v>1013</v>
      </c>
      <c r="H21" s="37">
        <v>955</v>
      </c>
      <c r="I21" s="38">
        <f t="shared" si="2"/>
        <v>-5.7255676209279329</v>
      </c>
      <c r="J21" s="39">
        <f t="shared" si="3"/>
        <v>11.210974456007568</v>
      </c>
      <c r="K21" s="40">
        <f t="shared" si="4"/>
        <v>9.3579676674364887</v>
      </c>
      <c r="L21" s="40">
        <f t="shared" si="5"/>
        <v>8.6897179253867147</v>
      </c>
      <c r="M21" s="41">
        <f t="shared" si="6"/>
        <v>-0.66824974204977394</v>
      </c>
    </row>
    <row r="22" spans="1:13" ht="12.75" x14ac:dyDescent="0.2">
      <c r="A22" s="31" t="s">
        <v>2</v>
      </c>
      <c r="B22" s="27">
        <v>38640</v>
      </c>
      <c r="C22" s="28">
        <v>38954</v>
      </c>
      <c r="D22" s="28">
        <v>39026</v>
      </c>
      <c r="E22" s="29">
        <f t="shared" si="1"/>
        <v>0.18483339323303483</v>
      </c>
      <c r="F22" s="6">
        <v>5770</v>
      </c>
      <c r="G22" s="6">
        <v>5262</v>
      </c>
      <c r="H22" s="6">
        <v>5165</v>
      </c>
      <c r="I22" s="3">
        <f t="shared" si="2"/>
        <v>-1.843405549220833</v>
      </c>
      <c r="J22" s="23">
        <f t="shared" si="3"/>
        <v>14.93271221532091</v>
      </c>
      <c r="K22" s="24">
        <f t="shared" si="4"/>
        <v>13.50824048878164</v>
      </c>
      <c r="L22" s="24">
        <f t="shared" si="5"/>
        <v>13.234766565879157</v>
      </c>
      <c r="M22" s="25">
        <f t="shared" si="6"/>
        <v>-0.27347392290248251</v>
      </c>
    </row>
    <row r="23" spans="1:13" ht="12.75" x14ac:dyDescent="0.2">
      <c r="A23" s="33" t="s">
        <v>3</v>
      </c>
      <c r="B23" s="34">
        <v>9171</v>
      </c>
      <c r="C23" s="35">
        <v>10604</v>
      </c>
      <c r="D23" s="35">
        <v>10872</v>
      </c>
      <c r="E23" s="36">
        <f t="shared" si="1"/>
        <v>2.5273481705016962</v>
      </c>
      <c r="F23" s="37">
        <v>2127</v>
      </c>
      <c r="G23" s="37">
        <v>2527</v>
      </c>
      <c r="H23" s="37">
        <v>2547</v>
      </c>
      <c r="I23" s="38">
        <f t="shared" si="2"/>
        <v>0.79145231499802549</v>
      </c>
      <c r="J23" s="39">
        <f t="shared" si="3"/>
        <v>23.192672554792278</v>
      </c>
      <c r="K23" s="40">
        <f t="shared" si="4"/>
        <v>23.8306299509619</v>
      </c>
      <c r="L23" s="40">
        <f t="shared" si="5"/>
        <v>23.427152317880793</v>
      </c>
      <c r="M23" s="41">
        <f t="shared" si="6"/>
        <v>-0.40347763308110629</v>
      </c>
    </row>
    <row r="24" spans="1:13" ht="27.6" x14ac:dyDescent="0.3">
      <c r="A24" s="31" t="s">
        <v>27</v>
      </c>
      <c r="B24" s="27">
        <v>21282</v>
      </c>
      <c r="C24" s="28">
        <v>22886</v>
      </c>
      <c r="D24" s="28">
        <v>23072</v>
      </c>
      <c r="E24" s="29">
        <f t="shared" si="1"/>
        <v>0.81272393603076409</v>
      </c>
      <c r="F24" s="6">
        <v>4102</v>
      </c>
      <c r="G24" s="6">
        <v>2888</v>
      </c>
      <c r="H24" s="6">
        <v>2732</v>
      </c>
      <c r="I24" s="3">
        <f t="shared" si="2"/>
        <v>-5.4016620498614856</v>
      </c>
      <c r="J24" s="23">
        <f t="shared" si="3"/>
        <v>19.274504275913916</v>
      </c>
      <c r="K24" s="24">
        <f t="shared" si="4"/>
        <v>12.619068426112035</v>
      </c>
      <c r="L24" s="24">
        <f t="shared" si="5"/>
        <v>11.841192787794729</v>
      </c>
      <c r="M24" s="25">
        <f t="shared" si="6"/>
        <v>-0.77787563831730644</v>
      </c>
    </row>
    <row r="25" spans="1:13" ht="25.5" x14ac:dyDescent="0.2">
      <c r="A25" s="33" t="s">
        <v>32</v>
      </c>
      <c r="B25" s="34">
        <v>15941</v>
      </c>
      <c r="C25" s="35">
        <v>15556</v>
      </c>
      <c r="D25" s="35">
        <v>15580</v>
      </c>
      <c r="E25" s="36">
        <f t="shared" si="1"/>
        <v>0.15428130624839298</v>
      </c>
      <c r="F25" s="37">
        <v>2060</v>
      </c>
      <c r="G25" s="37">
        <v>1702</v>
      </c>
      <c r="H25" s="37">
        <v>1637</v>
      </c>
      <c r="I25" s="38">
        <f t="shared" si="2"/>
        <v>-3.8190364277320725</v>
      </c>
      <c r="J25" s="39">
        <f t="shared" si="3"/>
        <v>12.922652280283545</v>
      </c>
      <c r="K25" s="40">
        <f t="shared" si="4"/>
        <v>10.941115968115197</v>
      </c>
      <c r="L25" s="40">
        <f t="shared" si="5"/>
        <v>10.507060333761233</v>
      </c>
      <c r="M25" s="41">
        <f t="shared" si="6"/>
        <v>-0.43405563435396388</v>
      </c>
    </row>
    <row r="26" spans="1:13" ht="25.5" x14ac:dyDescent="0.2">
      <c r="A26" s="31" t="s">
        <v>26</v>
      </c>
      <c r="B26" s="27">
        <f>B27-SUM(B6:B25)</f>
        <v>3013</v>
      </c>
      <c r="C26" s="28">
        <f t="shared" ref="C26:D26" si="7">C27-SUM(C6:C25)</f>
        <v>3817</v>
      </c>
      <c r="D26" s="28">
        <f t="shared" si="7"/>
        <v>4082</v>
      </c>
      <c r="E26" s="29">
        <f t="shared" si="1"/>
        <v>6.9426250982446902</v>
      </c>
      <c r="F26" s="6">
        <f>F27-SUM(F6:F25)</f>
        <v>221</v>
      </c>
      <c r="G26" s="6">
        <f t="shared" ref="G26" si="8">G27-SUM(G6:G25)</f>
        <v>226</v>
      </c>
      <c r="H26" s="6">
        <f t="shared" ref="H26" si="9">H27-SUM(H6:H25)</f>
        <v>174</v>
      </c>
      <c r="I26" s="3">
        <f t="shared" si="2"/>
        <v>-23.008849557522126</v>
      </c>
      <c r="J26" s="23">
        <f t="shared" ref="J26:J27" si="10">100/B26*F26</f>
        <v>7.3348821772319939</v>
      </c>
      <c r="K26" s="24">
        <f t="shared" ref="K26:K27" si="11">100/C26*G26</f>
        <v>5.9208802724652863</v>
      </c>
      <c r="L26" s="24">
        <f t="shared" ref="L26:L27" si="12">100/D26*H26</f>
        <v>4.2626163645271928</v>
      </c>
      <c r="M26" s="25">
        <f t="shared" si="6"/>
        <v>-1.6582639079380934</v>
      </c>
    </row>
    <row r="27" spans="1:13" ht="13.5" thickBot="1" x14ac:dyDescent="0.25">
      <c r="A27" s="17" t="s">
        <v>20</v>
      </c>
      <c r="B27" s="18">
        <v>421020</v>
      </c>
      <c r="C27" s="19">
        <v>432930</v>
      </c>
      <c r="D27" s="19">
        <v>432884</v>
      </c>
      <c r="E27" s="30">
        <f t="shared" si="1"/>
        <v>-1.0625274293772691E-2</v>
      </c>
      <c r="F27" s="19">
        <v>79036</v>
      </c>
      <c r="G27" s="19">
        <v>62268</v>
      </c>
      <c r="H27" s="19">
        <v>60142</v>
      </c>
      <c r="I27" s="20">
        <f t="shared" si="2"/>
        <v>-3.4142737842872748</v>
      </c>
      <c r="J27" s="21">
        <f t="shared" si="10"/>
        <v>18.772504869127356</v>
      </c>
      <c r="K27" s="20">
        <f t="shared" si="11"/>
        <v>14.382925646178366</v>
      </c>
      <c r="L27" s="20">
        <f t="shared" si="12"/>
        <v>13.893329390783675</v>
      </c>
      <c r="M27" s="22">
        <f t="shared" si="6"/>
        <v>-0.48959625539469087</v>
      </c>
    </row>
    <row r="28" spans="1:13" ht="12.75" hidden="1" x14ac:dyDescent="0.2">
      <c r="A28" s="2" t="s">
        <v>4</v>
      </c>
      <c r="B28" s="1">
        <v>1951</v>
      </c>
      <c r="C28" s="1">
        <v>2560</v>
      </c>
      <c r="D28" s="1">
        <v>2761</v>
      </c>
      <c r="F28" s="1">
        <v>0</v>
      </c>
      <c r="G28" s="1">
        <v>0</v>
      </c>
      <c r="H28" s="1">
        <v>0</v>
      </c>
    </row>
    <row r="29" spans="1:13" ht="12.75" hidden="1" x14ac:dyDescent="0.2">
      <c r="A29" s="2" t="s">
        <v>5</v>
      </c>
      <c r="B29" s="1">
        <v>924</v>
      </c>
      <c r="C29" s="1">
        <v>1176</v>
      </c>
      <c r="D29" s="1">
        <v>1245</v>
      </c>
      <c r="F29" s="1">
        <v>0</v>
      </c>
      <c r="G29" s="1">
        <v>0</v>
      </c>
      <c r="H29" s="1">
        <v>0</v>
      </c>
    </row>
    <row r="30" spans="1:13" ht="12.75" hidden="1" x14ac:dyDescent="0.2"/>
    <row r="31" spans="1:13" ht="12.75" hidden="1" x14ac:dyDescent="0.2">
      <c r="A31" s="2" t="s">
        <v>6</v>
      </c>
      <c r="B31" s="1">
        <v>421020</v>
      </c>
      <c r="C31" s="1">
        <v>432930</v>
      </c>
      <c r="D31" s="1">
        <v>432884</v>
      </c>
      <c r="F31" s="1">
        <v>79032</v>
      </c>
      <c r="G31" s="1">
        <v>62262</v>
      </c>
      <c r="H31" s="1">
        <v>60138</v>
      </c>
    </row>
    <row r="32" spans="1:13" ht="12.75" hidden="1" x14ac:dyDescent="0.2">
      <c r="A32" s="2" t="s">
        <v>7</v>
      </c>
      <c r="B32" s="1">
        <v>0</v>
      </c>
      <c r="C32" s="1">
        <v>0</v>
      </c>
      <c r="D32" s="1">
        <v>0</v>
      </c>
      <c r="F32" s="1">
        <v>0</v>
      </c>
      <c r="G32" s="1">
        <v>0</v>
      </c>
      <c r="H32" s="1">
        <v>0</v>
      </c>
    </row>
    <row r="33" spans="1:9" ht="12.75" hidden="1" x14ac:dyDescent="0.2">
      <c r="A33" s="2" t="s">
        <v>8</v>
      </c>
      <c r="B33" s="1">
        <v>131</v>
      </c>
      <c r="C33" s="1">
        <v>25</v>
      </c>
      <c r="D33" s="1">
        <v>26</v>
      </c>
      <c r="F33" s="1">
        <v>11</v>
      </c>
      <c r="G33" s="1">
        <v>0</v>
      </c>
      <c r="H33" s="1">
        <v>0</v>
      </c>
    </row>
    <row r="34" spans="1:9" ht="12.75" hidden="1" x14ac:dyDescent="0.2"/>
    <row r="35" spans="1:9" ht="12.75" hidden="1" x14ac:dyDescent="0.2">
      <c r="B35" s="4">
        <f>SUM(B6:B29)+B33</f>
        <v>845046</v>
      </c>
      <c r="C35" s="4">
        <f t="shared" ref="C35:H35" si="13">SUM(C6:C29)+C33</f>
        <v>869621</v>
      </c>
      <c r="D35" s="4">
        <f t="shared" si="13"/>
        <v>869800</v>
      </c>
      <c r="E35" s="4"/>
      <c r="F35" s="4">
        <f t="shared" si="13"/>
        <v>158083</v>
      </c>
      <c r="G35" s="4">
        <f>SUM(G6:G29)+G33</f>
        <v>124536</v>
      </c>
      <c r="H35" s="4">
        <f t="shared" si="13"/>
        <v>120284</v>
      </c>
      <c r="I35" s="4"/>
    </row>
    <row r="36" spans="1:9" ht="12.75" hidden="1" x14ac:dyDescent="0.2">
      <c r="B36" s="5">
        <f>B27-B35</f>
        <v>-424026</v>
      </c>
      <c r="C36" s="5">
        <f>C27-C35</f>
        <v>-436691</v>
      </c>
      <c r="D36" s="5">
        <f>D27-D35</f>
        <v>-436916</v>
      </c>
      <c r="E36" s="5"/>
      <c r="F36" s="5">
        <f>F27-F35</f>
        <v>-79047</v>
      </c>
      <c r="G36" s="5">
        <f>G27-G35</f>
        <v>-62268</v>
      </c>
      <c r="H36" s="5">
        <f>H27-H35</f>
        <v>-60142</v>
      </c>
      <c r="I36" s="5"/>
    </row>
    <row r="37" spans="1:9" x14ac:dyDescent="0.3">
      <c r="A37" s="32" t="s">
        <v>34</v>
      </c>
    </row>
    <row r="38" spans="1:9" x14ac:dyDescent="0.3">
      <c r="A38" s="32" t="s">
        <v>22</v>
      </c>
    </row>
  </sheetData>
  <mergeCells count="3">
    <mergeCell ref="B3:E3"/>
    <mergeCell ref="F3:I3"/>
    <mergeCell ref="J3:M3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A4.10.1-13 Internet</vt:lpstr>
      <vt:lpstr>'Tabelle A4.10.1-13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2015-02-18T14:33:10Z</cp:lastPrinted>
  <dcterms:created xsi:type="dcterms:W3CDTF">2015-01-15T14:59:27Z</dcterms:created>
  <dcterms:modified xsi:type="dcterms:W3CDTF">2015-03-11T14:04:24Z</dcterms:modified>
</cp:coreProperties>
</file>