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18912" windowHeight="8136"/>
  </bookViews>
  <sheets>
    <sheet name="Tabelle A4.10.1-14 Internet" sheetId="9" r:id="rId1"/>
  </sheets>
  <definedNames>
    <definedName name="_xlnm.Print_Area" localSheetId="0">'Tabelle A4.10.1-14 Internet'!$A$1:$M$38</definedName>
  </definedNames>
  <calcPr calcId="145621"/>
</workbook>
</file>

<file path=xl/calcChain.xml><?xml version="1.0" encoding="utf-8"?>
<calcChain xmlns="http://schemas.openxmlformats.org/spreadsheetml/2006/main">
  <c r="I6" i="9" l="1"/>
  <c r="I27" i="9" l="1"/>
  <c r="I25" i="9"/>
  <c r="I24" i="9"/>
  <c r="I23" i="9"/>
  <c r="I22" i="9"/>
  <c r="I21" i="9"/>
  <c r="I20" i="9"/>
  <c r="I19" i="9"/>
  <c r="I18" i="9"/>
  <c r="I17" i="9"/>
  <c r="I16" i="9"/>
  <c r="I15" i="9"/>
  <c r="I14" i="9"/>
  <c r="I13" i="9"/>
  <c r="I12" i="9"/>
  <c r="I11" i="9"/>
  <c r="I10" i="9"/>
  <c r="I9" i="9"/>
  <c r="I8" i="9"/>
  <c r="I7" i="9"/>
  <c r="E27" i="9"/>
  <c r="E25" i="9"/>
  <c r="E24" i="9"/>
  <c r="E23" i="9"/>
  <c r="E22" i="9"/>
  <c r="E21" i="9"/>
  <c r="E20" i="9"/>
  <c r="E19" i="9"/>
  <c r="E18" i="9"/>
  <c r="E17" i="9"/>
  <c r="E16" i="9"/>
  <c r="E15" i="9"/>
  <c r="E14" i="9"/>
  <c r="E13" i="9"/>
  <c r="E12" i="9"/>
  <c r="E11" i="9"/>
  <c r="E10" i="9"/>
  <c r="E9" i="9"/>
  <c r="E8" i="9"/>
  <c r="E7" i="9"/>
  <c r="E6" i="9"/>
  <c r="L27" i="9" l="1"/>
  <c r="K27" i="9"/>
  <c r="J27" i="9"/>
  <c r="H26" i="9"/>
  <c r="L26" i="9" s="1"/>
  <c r="G26" i="9"/>
  <c r="I26" i="9" s="1"/>
  <c r="F26" i="9"/>
  <c r="D26" i="9"/>
  <c r="C26" i="9"/>
  <c r="E26" i="9" s="1"/>
  <c r="B26" i="9"/>
  <c r="L25" i="9"/>
  <c r="K25" i="9"/>
  <c r="J25" i="9"/>
  <c r="L24" i="9"/>
  <c r="K24" i="9"/>
  <c r="J24" i="9"/>
  <c r="L23" i="9"/>
  <c r="K23" i="9"/>
  <c r="J23" i="9"/>
  <c r="L22" i="9"/>
  <c r="M22" i="9" s="1"/>
  <c r="K22" i="9"/>
  <c r="J22" i="9"/>
  <c r="L21" i="9"/>
  <c r="K21" i="9"/>
  <c r="J21" i="9"/>
  <c r="L20" i="9"/>
  <c r="K20" i="9"/>
  <c r="J20" i="9"/>
  <c r="L19" i="9"/>
  <c r="K19" i="9"/>
  <c r="J19" i="9"/>
  <c r="L18" i="9"/>
  <c r="M18" i="9" s="1"/>
  <c r="K18" i="9"/>
  <c r="J18" i="9"/>
  <c r="L17" i="9"/>
  <c r="K17" i="9"/>
  <c r="J17" i="9"/>
  <c r="L16" i="9"/>
  <c r="K16" i="9"/>
  <c r="J16" i="9"/>
  <c r="L15" i="9"/>
  <c r="K15" i="9"/>
  <c r="J15" i="9"/>
  <c r="L14" i="9"/>
  <c r="M14" i="9" s="1"/>
  <c r="K14" i="9"/>
  <c r="J14" i="9"/>
  <c r="L13" i="9"/>
  <c r="K13" i="9"/>
  <c r="J13" i="9"/>
  <c r="L12" i="9"/>
  <c r="K12" i="9"/>
  <c r="J12" i="9"/>
  <c r="L11" i="9"/>
  <c r="K11" i="9"/>
  <c r="J11" i="9"/>
  <c r="L10" i="9"/>
  <c r="M10" i="9" s="1"/>
  <c r="K10" i="9"/>
  <c r="J10" i="9"/>
  <c r="L9" i="9"/>
  <c r="K9" i="9"/>
  <c r="J9" i="9"/>
  <c r="L8" i="9"/>
  <c r="K8" i="9"/>
  <c r="J8" i="9"/>
  <c r="L7" i="9"/>
  <c r="K7" i="9"/>
  <c r="J7" i="9"/>
  <c r="L6" i="9"/>
  <c r="K6" i="9"/>
  <c r="J6" i="9"/>
  <c r="M9" i="9" l="1"/>
  <c r="M13" i="9"/>
  <c r="M17" i="9"/>
  <c r="M21" i="9"/>
  <c r="M25" i="9"/>
  <c r="M8" i="9"/>
  <c r="M12" i="9"/>
  <c r="M16" i="9"/>
  <c r="M20" i="9"/>
  <c r="M24" i="9"/>
  <c r="M6" i="9"/>
  <c r="M7" i="9"/>
  <c r="M11" i="9"/>
  <c r="M15" i="9"/>
  <c r="M19" i="9"/>
  <c r="M23" i="9"/>
  <c r="M27" i="9"/>
  <c r="J26" i="9"/>
  <c r="K26" i="9"/>
  <c r="M26" i="9" s="1"/>
  <c r="H35" i="9"/>
  <c r="H36" i="9" s="1"/>
  <c r="G35" i="9"/>
  <c r="G36" i="9" s="1"/>
  <c r="F35" i="9"/>
  <c r="F36" i="9" s="1"/>
  <c r="D35" i="9"/>
  <c r="D36" i="9" s="1"/>
  <c r="C35" i="9"/>
  <c r="C36" i="9" s="1"/>
  <c r="B35" i="9"/>
  <c r="B36" i="9" s="1"/>
</calcChain>
</file>

<file path=xl/sharedStrings.xml><?xml version="1.0" encoding="utf-8"?>
<sst xmlns="http://schemas.openxmlformats.org/spreadsheetml/2006/main" count="49" uniqueCount="38">
  <si>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</si>
  <si>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</si>
  <si>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</si>
  <si>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</si>
  <si>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</si>
  <si>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</si>
  <si>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</si>
  <si>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</si>
  <si>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</si>
  <si>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</si>
  <si>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</si>
  <si>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</si>
  <si>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</si>
  <si>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</si>
  <si>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</si>
  <si>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Beschäftigte</t>
  </si>
  <si>
    <t>Auszubildende</t>
  </si>
  <si>
    <t>Ausbildungsquote</t>
  </si>
  <si>
    <t>abs.</t>
  </si>
  <si>
    <t>Wirtschaftssektoren</t>
  </si>
  <si>
    <t>insgesamt</t>
  </si>
  <si>
    <t>Finanz-, rechts-, wohnungs-wirtschaftl. Dienstleistungen</t>
  </si>
  <si>
    <t>Berechnungen des Bundesinstituts für Berufsbildung</t>
  </si>
  <si>
    <t>Beherbergung, Gastronomie</t>
  </si>
  <si>
    <t>2012-2013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</si>
  <si>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</si>
  <si>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</si>
  <si>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</si>
  <si>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</si>
  <si>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</si>
  <si>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</si>
  <si>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</si>
  <si>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</si>
  <si>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</si>
  <si>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Quelle: Beschäftigungsstatistik der Bundesagentur für Arbeit (Revision August 2014); Stichtag jeweils 31. Dezember;</t>
  </si>
  <si>
    <t>in %</t>
  </si>
  <si>
    <t>in %-Pkte</t>
  </si>
  <si>
    <t xml:space="preserve">Tabelle A4.10.1-14 Internet: Beschäftigte, Auszubildende und Ausbildungsquoten zwischen 2007, 2012 und 2013 in den neuen Bundesländern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</si>
</sst>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6" fillId="0" borderId="0" xfId="0" applyFont="1"/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0" fontId="1" fillId="2" borderId="1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zoomScaleNormal="100" workbookViewId="0">
      <selection activeCell="A27" sqref="A27"/>
    </sheetView>
  </sheetViews>
  <sheetFormatPr baseColWidth="10" defaultColWidth="11.44140625" defaultRowHeight="13.8" x14ac:dyDescent="0.3"/>
  <cols>
    <col min="1" max="1" width="28.6640625" style="1" customWidth="1"/>
    <col min="2" max="4" width="10.88671875" style="1" customWidth="1"/>
    <col min="5" max="5" width="10.5546875" style="1" customWidth="1"/>
    <col min="6" max="8" width="10" style="1" customWidth="1"/>
    <col min="9" max="9" width="10.109375" style="1" customWidth="1"/>
    <col min="10" max="12" width="6.5546875" style="1" customWidth="1"/>
    <col min="13" max="13" width="10.5546875" style="1" customWidth="1"/>
    <col min="14" max="16384" width="11.44140625" style="1"/>
  </cols>
  <sheetData>
    <row r="1" spans="1:13" ht="15.6" x14ac:dyDescent="0.3">
      <c r="A1" s="32" t="s">
        <v>37</v>
      </c>
    </row>
    <row r="2" spans="1:13" ht="13.5" thickBot="1" x14ac:dyDescent="0.25"/>
    <row r="3" spans="1:13" ht="14.4" x14ac:dyDescent="0.3">
      <c r="A3" s="26"/>
      <c r="B3" s="44" t="s">
        <v>15</v>
      </c>
      <c r="C3" s="45"/>
      <c r="D3" s="45"/>
      <c r="E3" s="46"/>
      <c r="F3" s="47" t="s">
        <v>16</v>
      </c>
      <c r="G3" s="45"/>
      <c r="H3" s="45"/>
      <c r="I3" s="45"/>
      <c r="J3" s="44" t="s">
        <v>17</v>
      </c>
      <c r="K3" s="45"/>
      <c r="L3" s="45"/>
      <c r="M3" s="48"/>
    </row>
    <row r="4" spans="1:13" ht="12.75" x14ac:dyDescent="0.2">
      <c r="A4" s="7"/>
      <c r="B4" s="8">
        <v>2007</v>
      </c>
      <c r="C4" s="9">
        <v>2012</v>
      </c>
      <c r="D4" s="9">
        <v>2013</v>
      </c>
      <c r="E4" s="43" t="s">
        <v>24</v>
      </c>
      <c r="F4" s="9">
        <v>2007</v>
      </c>
      <c r="G4" s="9">
        <v>2012</v>
      </c>
      <c r="H4" s="9">
        <v>2013</v>
      </c>
      <c r="I4" s="10" t="s">
        <v>24</v>
      </c>
      <c r="J4" s="8">
        <v>2007</v>
      </c>
      <c r="K4" s="9">
        <v>2012</v>
      </c>
      <c r="L4" s="9">
        <v>2013</v>
      </c>
      <c r="M4" s="11" t="s">
        <v>24</v>
      </c>
    </row>
    <row r="5" spans="1:13" ht="13.5" thickBot="1" x14ac:dyDescent="0.25">
      <c r="A5" s="12" t="s">
        <v>19</v>
      </c>
      <c r="B5" s="13" t="s">
        <v>18</v>
      </c>
      <c r="C5" s="14" t="s">
        <v>18</v>
      </c>
      <c r="D5" s="14" t="s">
        <v>18</v>
      </c>
      <c r="E5" s="15" t="s">
        <v>35</v>
      </c>
      <c r="F5" s="14" t="s">
        <v>18</v>
      </c>
      <c r="G5" s="14" t="s">
        <v>18</v>
      </c>
      <c r="H5" s="14" t="s">
        <v>18</v>
      </c>
      <c r="I5" s="14" t="s">
        <v>35</v>
      </c>
      <c r="J5" s="13" t="s">
        <v>35</v>
      </c>
      <c r="K5" s="13" t="s">
        <v>35</v>
      </c>
      <c r="L5" s="13" t="s">
        <v>35</v>
      </c>
      <c r="M5" s="16" t="s">
        <v>36</v>
      </c>
    </row>
    <row r="6" spans="1:13" ht="12.75" x14ac:dyDescent="0.2">
      <c r="A6" s="31" t="s">
        <v>14</v>
      </c>
      <c r="B6" s="27">
        <v>103380</v>
      </c>
      <c r="C6" s="28">
        <v>103966</v>
      </c>
      <c r="D6" s="28">
        <v>103299</v>
      </c>
      <c r="E6" s="29">
        <f>(100/C6*D6)-100</f>
        <v>-0.64155589327280893</v>
      </c>
      <c r="F6" s="6">
        <v>7180</v>
      </c>
      <c r="G6" s="6">
        <v>4142</v>
      </c>
      <c r="H6" s="6">
        <v>4265</v>
      </c>
      <c r="I6" s="3">
        <f>(100/G6*H6)-100</f>
        <v>2.9695799130854681</v>
      </c>
      <c r="J6" s="23">
        <f>100/B6*F6</f>
        <v>6.9452505320177984</v>
      </c>
      <c r="K6" s="24">
        <f t="shared" ref="K6:L6" si="0">100/C6*G6</f>
        <v>3.9839947675201506</v>
      </c>
      <c r="L6" s="24">
        <f t="shared" si="0"/>
        <v>4.1287911790046374</v>
      </c>
      <c r="M6" s="25">
        <f>L6-K6</f>
        <v>0.14479641148448685</v>
      </c>
    </row>
    <row r="7" spans="1:13" ht="12.75" x14ac:dyDescent="0.2">
      <c r="A7" s="34" t="s">
        <v>25</v>
      </c>
      <c r="B7" s="35">
        <v>110176</v>
      </c>
      <c r="C7" s="36">
        <v>109303</v>
      </c>
      <c r="D7" s="36">
        <v>109272</v>
      </c>
      <c r="E7" s="37">
        <f t="shared" ref="E7:E27" si="1">(100/C7*D7)-100</f>
        <v>-2.8361527130996933E-2</v>
      </c>
      <c r="F7" s="38">
        <v>4817</v>
      </c>
      <c r="G7" s="38">
        <v>4180</v>
      </c>
      <c r="H7" s="38">
        <v>4081</v>
      </c>
      <c r="I7" s="39">
        <f t="shared" ref="I7:I27" si="2">(100/G7*H7)-100</f>
        <v>-2.3684210526315752</v>
      </c>
      <c r="J7" s="40">
        <f t="shared" ref="J7:J25" si="3">100/B7*F7</f>
        <v>4.3720955562009873</v>
      </c>
      <c r="K7" s="41">
        <f t="shared" ref="K7:K25" si="4">100/C7*G7</f>
        <v>3.82423172282554</v>
      </c>
      <c r="L7" s="41">
        <f t="shared" ref="L7:L25" si="5">100/D7*H7</f>
        <v>3.7347170363862654</v>
      </c>
      <c r="M7" s="42">
        <f t="shared" ref="M7:M27" si="6">L7-K7</f>
        <v>-8.9514686439274627E-2</v>
      </c>
    </row>
    <row r="8" spans="1:13" ht="27.6" x14ac:dyDescent="0.3">
      <c r="A8" s="31" t="s">
        <v>29</v>
      </c>
      <c r="B8" s="27">
        <v>255237</v>
      </c>
      <c r="C8" s="28">
        <v>252879</v>
      </c>
      <c r="D8" s="28">
        <v>252923</v>
      </c>
      <c r="E8" s="29">
        <f t="shared" si="1"/>
        <v>1.7399625908041116E-2</v>
      </c>
      <c r="F8" s="6">
        <v>17907</v>
      </c>
      <c r="G8" s="6">
        <v>12201</v>
      </c>
      <c r="H8" s="6">
        <v>11390</v>
      </c>
      <c r="I8" s="3">
        <f t="shared" si="2"/>
        <v>-6.6469961478567257</v>
      </c>
      <c r="J8" s="23">
        <f t="shared" si="3"/>
        <v>7.0158323440567001</v>
      </c>
      <c r="K8" s="24">
        <f t="shared" si="4"/>
        <v>4.8248371750916448</v>
      </c>
      <c r="L8" s="24">
        <f t="shared" si="5"/>
        <v>4.5033468684144973</v>
      </c>
      <c r="M8" s="25">
        <f t="shared" si="6"/>
        <v>-0.32149030667714751</v>
      </c>
    </row>
    <row r="9" spans="1:13" ht="12.75" x14ac:dyDescent="0.2">
      <c r="A9" s="34" t="s">
        <v>9</v>
      </c>
      <c r="B9" s="35">
        <v>139763</v>
      </c>
      <c r="C9" s="36">
        <v>143763</v>
      </c>
      <c r="D9" s="36">
        <v>144252</v>
      </c>
      <c r="E9" s="37">
        <f t="shared" si="1"/>
        <v>0.34014315227145175</v>
      </c>
      <c r="F9" s="38">
        <v>7412</v>
      </c>
      <c r="G9" s="38">
        <v>6317</v>
      </c>
      <c r="H9" s="38">
        <v>6233</v>
      </c>
      <c r="I9" s="39">
        <f t="shared" si="2"/>
        <v>-1.3297451321829925</v>
      </c>
      <c r="J9" s="40">
        <f t="shared" si="3"/>
        <v>5.3032633815816776</v>
      </c>
      <c r="K9" s="41">
        <f t="shared" si="4"/>
        <v>4.3940374087908571</v>
      </c>
      <c r="L9" s="41">
        <f t="shared" si="5"/>
        <v>4.3209106286221335</v>
      </c>
      <c r="M9" s="42">
        <f t="shared" si="6"/>
        <v>-7.3126780168723649E-2</v>
      </c>
    </row>
    <row r="10" spans="1:13" ht="12.75" x14ac:dyDescent="0.2">
      <c r="A10" s="31" t="s">
        <v>10</v>
      </c>
      <c r="B10" s="27">
        <v>274066</v>
      </c>
      <c r="C10" s="28">
        <v>284259</v>
      </c>
      <c r="D10" s="28">
        <v>282588</v>
      </c>
      <c r="E10" s="29">
        <f t="shared" si="1"/>
        <v>-0.58784418435300267</v>
      </c>
      <c r="F10" s="6">
        <v>16506</v>
      </c>
      <c r="G10" s="6">
        <v>13635</v>
      </c>
      <c r="H10" s="6">
        <v>13229</v>
      </c>
      <c r="I10" s="3">
        <f t="shared" si="2"/>
        <v>-2.9776310964429769</v>
      </c>
      <c r="J10" s="23">
        <f t="shared" si="3"/>
        <v>6.0226368830865553</v>
      </c>
      <c r="K10" s="24">
        <f t="shared" si="4"/>
        <v>4.7966818992538496</v>
      </c>
      <c r="L10" s="24">
        <f t="shared" si="5"/>
        <v>4.6813735898198088</v>
      </c>
      <c r="M10" s="25">
        <f t="shared" si="6"/>
        <v>-0.1153083094340408</v>
      </c>
    </row>
    <row r="11" spans="1:13" ht="12.75" x14ac:dyDescent="0.2">
      <c r="A11" s="34" t="s">
        <v>11</v>
      </c>
      <c r="B11" s="35">
        <v>198946</v>
      </c>
      <c r="C11" s="36">
        <v>221880</v>
      </c>
      <c r="D11" s="36">
        <v>225155</v>
      </c>
      <c r="E11" s="37">
        <f t="shared" si="1"/>
        <v>1.4760230755363324</v>
      </c>
      <c r="F11" s="38">
        <v>12219</v>
      </c>
      <c r="G11" s="38">
        <v>11274</v>
      </c>
      <c r="H11" s="38">
        <v>11552</v>
      </c>
      <c r="I11" s="39">
        <f t="shared" si="2"/>
        <v>2.4658506297676155</v>
      </c>
      <c r="J11" s="40">
        <f t="shared" si="3"/>
        <v>6.141867642475848</v>
      </c>
      <c r="K11" s="41">
        <f t="shared" si="4"/>
        <v>5.0811249323958894</v>
      </c>
      <c r="L11" s="41">
        <f t="shared" si="5"/>
        <v>5.1306877484399633</v>
      </c>
      <c r="M11" s="42">
        <f t="shared" si="6"/>
        <v>4.9562816044073976E-2</v>
      </c>
    </row>
    <row r="12" spans="1:13" ht="12.75" x14ac:dyDescent="0.2">
      <c r="A12" s="31" t="s">
        <v>0</v>
      </c>
      <c r="B12" s="27">
        <v>360389</v>
      </c>
      <c r="C12" s="28">
        <v>368708</v>
      </c>
      <c r="D12" s="28">
        <v>368959</v>
      </c>
      <c r="E12" s="29">
        <f t="shared" si="1"/>
        <v>6.8075550299965926E-2</v>
      </c>
      <c r="F12" s="6">
        <v>22419</v>
      </c>
      <c r="G12" s="6">
        <v>17060</v>
      </c>
      <c r="H12" s="6">
        <v>16751</v>
      </c>
      <c r="I12" s="3">
        <f t="shared" si="2"/>
        <v>-1.811254396248529</v>
      </c>
      <c r="J12" s="23">
        <f t="shared" si="3"/>
        <v>6.2207781036602121</v>
      </c>
      <c r="K12" s="24">
        <f t="shared" si="4"/>
        <v>4.6269676817427339</v>
      </c>
      <c r="L12" s="24">
        <f t="shared" si="5"/>
        <v>4.5400708479803988</v>
      </c>
      <c r="M12" s="25">
        <f t="shared" si="6"/>
        <v>-8.6896833762335035E-2</v>
      </c>
    </row>
    <row r="13" spans="1:13" x14ac:dyDescent="0.3">
      <c r="A13" s="34" t="s">
        <v>30</v>
      </c>
      <c r="B13" s="35">
        <v>281038</v>
      </c>
      <c r="C13" s="36">
        <v>278864</v>
      </c>
      <c r="D13" s="36">
        <v>278788</v>
      </c>
      <c r="E13" s="37">
        <f t="shared" si="1"/>
        <v>-2.7253428194399021E-2</v>
      </c>
      <c r="F13" s="38">
        <v>23246</v>
      </c>
      <c r="G13" s="38">
        <v>18278</v>
      </c>
      <c r="H13" s="38">
        <v>17913</v>
      </c>
      <c r="I13" s="39">
        <f t="shared" si="2"/>
        <v>-1.9969362074625252</v>
      </c>
      <c r="J13" s="40">
        <f t="shared" si="3"/>
        <v>8.2714793017314374</v>
      </c>
      <c r="K13" s="41">
        <f t="shared" si="4"/>
        <v>6.5544494807504732</v>
      </c>
      <c r="L13" s="41">
        <f t="shared" si="5"/>
        <v>6.425312423777207</v>
      </c>
      <c r="M13" s="42">
        <f t="shared" si="6"/>
        <v>-0.12913705697326616</v>
      </c>
    </row>
    <row r="14" spans="1:13" ht="12.75" x14ac:dyDescent="0.2">
      <c r="A14" s="31" t="s">
        <v>1</v>
      </c>
      <c r="B14" s="27">
        <v>382901</v>
      </c>
      <c r="C14" s="28">
        <v>425924</v>
      </c>
      <c r="D14" s="28">
        <v>427997</v>
      </c>
      <c r="E14" s="29">
        <f t="shared" si="1"/>
        <v>0.48670654858614171</v>
      </c>
      <c r="F14" s="6">
        <v>24366</v>
      </c>
      <c r="G14" s="6">
        <v>19551</v>
      </c>
      <c r="H14" s="6">
        <v>18565</v>
      </c>
      <c r="I14" s="3">
        <f t="shared" si="2"/>
        <v>-5.043220295637056</v>
      </c>
      <c r="J14" s="23">
        <f t="shared" si="3"/>
        <v>6.3635247753335724</v>
      </c>
      <c r="K14" s="24">
        <f t="shared" si="4"/>
        <v>4.5902555385467831</v>
      </c>
      <c r="L14" s="24">
        <f t="shared" si="5"/>
        <v>4.3376472264992509</v>
      </c>
      <c r="M14" s="25">
        <f t="shared" si="6"/>
        <v>-0.2526083120475322</v>
      </c>
    </row>
    <row r="15" spans="1:13" ht="12.75" x14ac:dyDescent="0.2">
      <c r="A15" s="34" t="s">
        <v>33</v>
      </c>
      <c r="B15" s="35">
        <v>280512</v>
      </c>
      <c r="C15" s="36">
        <v>297741</v>
      </c>
      <c r="D15" s="36">
        <v>300163</v>
      </c>
      <c r="E15" s="37">
        <f t="shared" si="1"/>
        <v>0.81345867717244857</v>
      </c>
      <c r="F15" s="38">
        <v>7474</v>
      </c>
      <c r="G15" s="38">
        <v>7316</v>
      </c>
      <c r="H15" s="38">
        <v>7216</v>
      </c>
      <c r="I15" s="39">
        <f t="shared" si="2"/>
        <v>-1.3668671405139463</v>
      </c>
      <c r="J15" s="40">
        <f t="shared" si="3"/>
        <v>2.6644136436230892</v>
      </c>
      <c r="K15" s="41">
        <f t="shared" si="4"/>
        <v>2.4571691503689448</v>
      </c>
      <c r="L15" s="41">
        <f t="shared" si="5"/>
        <v>2.4040271452510802</v>
      </c>
      <c r="M15" s="42">
        <f t="shared" si="6"/>
        <v>-5.3142005117864599E-2</v>
      </c>
    </row>
    <row r="16" spans="1:13" ht="12.75" x14ac:dyDescent="0.2">
      <c r="A16" s="31" t="s">
        <v>31</v>
      </c>
      <c r="B16" s="27">
        <v>128175</v>
      </c>
      <c r="C16" s="28">
        <v>140128</v>
      </c>
      <c r="D16" s="28">
        <v>144174</v>
      </c>
      <c r="E16" s="29">
        <f t="shared" si="1"/>
        <v>2.8873601278830847</v>
      </c>
      <c r="F16" s="6">
        <v>4185</v>
      </c>
      <c r="G16" s="6">
        <v>4124</v>
      </c>
      <c r="H16" s="6">
        <v>4080</v>
      </c>
      <c r="I16" s="3">
        <f t="shared" si="2"/>
        <v>-1.0669253152279339</v>
      </c>
      <c r="J16" s="23">
        <f t="shared" si="3"/>
        <v>3.2650672908133411</v>
      </c>
      <c r="K16" s="24">
        <f t="shared" si="4"/>
        <v>2.9430235213519071</v>
      </c>
      <c r="L16" s="24">
        <f t="shared" si="5"/>
        <v>2.8299138540929709</v>
      </c>
      <c r="M16" s="25">
        <f t="shared" si="6"/>
        <v>-0.11310966725893623</v>
      </c>
    </row>
    <row r="17" spans="1:13" ht="12.75" x14ac:dyDescent="0.2">
      <c r="A17" s="34" t="s">
        <v>23</v>
      </c>
      <c r="B17" s="35">
        <v>173503</v>
      </c>
      <c r="C17" s="36">
        <v>196888</v>
      </c>
      <c r="D17" s="36">
        <v>200056</v>
      </c>
      <c r="E17" s="37">
        <f t="shared" si="1"/>
        <v>1.6090366096460826</v>
      </c>
      <c r="F17" s="38">
        <v>22363</v>
      </c>
      <c r="G17" s="38">
        <v>12824</v>
      </c>
      <c r="H17" s="38">
        <v>12127</v>
      </c>
      <c r="I17" s="39">
        <f t="shared" si="2"/>
        <v>-5.4351216469120374</v>
      </c>
      <c r="J17" s="40">
        <f t="shared" si="3"/>
        <v>12.889114309262665</v>
      </c>
      <c r="K17" s="41">
        <f t="shared" si="4"/>
        <v>6.5133476900572909</v>
      </c>
      <c r="L17" s="41">
        <f t="shared" si="5"/>
        <v>6.0618026952453317</v>
      </c>
      <c r="M17" s="42">
        <f t="shared" si="6"/>
        <v>-0.4515449948119592</v>
      </c>
    </row>
    <row r="18" spans="1:13" ht="25.5" x14ac:dyDescent="0.2">
      <c r="A18" s="31" t="s">
        <v>21</v>
      </c>
      <c r="B18" s="27">
        <v>367122</v>
      </c>
      <c r="C18" s="28">
        <v>399172</v>
      </c>
      <c r="D18" s="28">
        <v>404620</v>
      </c>
      <c r="E18" s="29">
        <f t="shared" si="1"/>
        <v>1.3648251881394629</v>
      </c>
      <c r="F18" s="6">
        <v>19665</v>
      </c>
      <c r="G18" s="6">
        <v>16739</v>
      </c>
      <c r="H18" s="6">
        <v>15809</v>
      </c>
      <c r="I18" s="3">
        <f t="shared" si="2"/>
        <v>-5.5558874484736265</v>
      </c>
      <c r="J18" s="23">
        <f t="shared" si="3"/>
        <v>5.3565299818588921</v>
      </c>
      <c r="K18" s="24">
        <f t="shared" si="4"/>
        <v>4.193430400929925</v>
      </c>
      <c r="L18" s="24">
        <f t="shared" si="5"/>
        <v>3.9071227324403144</v>
      </c>
      <c r="M18" s="25">
        <f t="shared" si="6"/>
        <v>-0.28630766848961064</v>
      </c>
    </row>
    <row r="19" spans="1:13" ht="12.75" x14ac:dyDescent="0.2">
      <c r="A19" s="34" t="s">
        <v>12</v>
      </c>
      <c r="B19" s="35">
        <v>54051</v>
      </c>
      <c r="C19" s="36">
        <v>63540</v>
      </c>
      <c r="D19" s="36">
        <v>65924</v>
      </c>
      <c r="E19" s="37">
        <f t="shared" si="1"/>
        <v>3.7519672647151339</v>
      </c>
      <c r="F19" s="38">
        <v>2525</v>
      </c>
      <c r="G19" s="38">
        <v>2073</v>
      </c>
      <c r="H19" s="38">
        <v>1938</v>
      </c>
      <c r="I19" s="39">
        <f t="shared" si="2"/>
        <v>-6.5123010130245973</v>
      </c>
      <c r="J19" s="40">
        <f t="shared" si="3"/>
        <v>4.6715139405376407</v>
      </c>
      <c r="K19" s="41">
        <f t="shared" si="4"/>
        <v>3.2625118035882905</v>
      </c>
      <c r="L19" s="41">
        <f t="shared" si="5"/>
        <v>2.939748801650385</v>
      </c>
      <c r="M19" s="42">
        <f t="shared" si="6"/>
        <v>-0.32276300193790552</v>
      </c>
    </row>
    <row r="20" spans="1:13" ht="25.5" x14ac:dyDescent="0.2">
      <c r="A20" s="31" t="s">
        <v>28</v>
      </c>
      <c r="B20" s="27">
        <v>391448</v>
      </c>
      <c r="C20" s="28">
        <v>451151</v>
      </c>
      <c r="D20" s="28">
        <v>462164</v>
      </c>
      <c r="E20" s="29">
        <f t="shared" si="1"/>
        <v>2.4410895686809937</v>
      </c>
      <c r="F20" s="6">
        <v>8036</v>
      </c>
      <c r="G20" s="6">
        <v>6987</v>
      </c>
      <c r="H20" s="6">
        <v>6751</v>
      </c>
      <c r="I20" s="3">
        <f t="shared" si="2"/>
        <v>-3.3777014455417316</v>
      </c>
      <c r="J20" s="23">
        <f t="shared" si="3"/>
        <v>2.0528908054198771</v>
      </c>
      <c r="K20" s="24">
        <f t="shared" si="4"/>
        <v>1.5487054223530481</v>
      </c>
      <c r="L20" s="24">
        <f t="shared" si="5"/>
        <v>1.4607368812802384</v>
      </c>
      <c r="M20" s="25">
        <f t="shared" si="6"/>
        <v>-8.7968541072809714E-2</v>
      </c>
    </row>
    <row r="21" spans="1:13" ht="12.75" x14ac:dyDescent="0.2">
      <c r="A21" s="34" t="s">
        <v>13</v>
      </c>
      <c r="B21" s="35">
        <v>329721</v>
      </c>
      <c r="C21" s="36">
        <v>287180</v>
      </c>
      <c r="D21" s="36">
        <v>289524</v>
      </c>
      <c r="E21" s="37">
        <f t="shared" si="1"/>
        <v>0.8162128281913823</v>
      </c>
      <c r="F21" s="38">
        <v>74732</v>
      </c>
      <c r="G21" s="38">
        <v>21961</v>
      </c>
      <c r="H21" s="38">
        <v>17354</v>
      </c>
      <c r="I21" s="39">
        <f t="shared" si="2"/>
        <v>-20.978097536542052</v>
      </c>
      <c r="J21" s="40">
        <f t="shared" si="3"/>
        <v>22.665223021888202</v>
      </c>
      <c r="K21" s="41">
        <f t="shared" si="4"/>
        <v>7.647120272999512</v>
      </c>
      <c r="L21" s="41">
        <f t="shared" si="5"/>
        <v>5.993976319752421</v>
      </c>
      <c r="M21" s="42">
        <f t="shared" si="6"/>
        <v>-1.6531439532470911</v>
      </c>
    </row>
    <row r="22" spans="1:13" ht="12.75" x14ac:dyDescent="0.2">
      <c r="A22" s="31" t="s">
        <v>2</v>
      </c>
      <c r="B22" s="27">
        <v>376249</v>
      </c>
      <c r="C22" s="28">
        <v>428330</v>
      </c>
      <c r="D22" s="28">
        <v>435810</v>
      </c>
      <c r="E22" s="29">
        <f t="shared" si="1"/>
        <v>1.7463170919617994</v>
      </c>
      <c r="F22" s="6">
        <v>19632</v>
      </c>
      <c r="G22" s="6">
        <v>20682</v>
      </c>
      <c r="H22" s="6">
        <v>20598</v>
      </c>
      <c r="I22" s="3">
        <f t="shared" si="2"/>
        <v>-0.40615027560197348</v>
      </c>
      <c r="J22" s="23">
        <f t="shared" si="3"/>
        <v>5.2178211769333602</v>
      </c>
      <c r="K22" s="24">
        <f t="shared" si="4"/>
        <v>4.8285200663040175</v>
      </c>
      <c r="L22" s="24">
        <f t="shared" si="5"/>
        <v>4.7263715839471327</v>
      </c>
      <c r="M22" s="25">
        <f t="shared" si="6"/>
        <v>-0.10214848235688478</v>
      </c>
    </row>
    <row r="23" spans="1:13" ht="12.75" x14ac:dyDescent="0.2">
      <c r="A23" s="34" t="s">
        <v>3</v>
      </c>
      <c r="B23" s="35">
        <v>351790</v>
      </c>
      <c r="C23" s="36">
        <v>432611</v>
      </c>
      <c r="D23" s="36">
        <v>444636</v>
      </c>
      <c r="E23" s="37">
        <f t="shared" si="1"/>
        <v>2.7796334351183845</v>
      </c>
      <c r="F23" s="38">
        <v>15801</v>
      </c>
      <c r="G23" s="38">
        <v>12773</v>
      </c>
      <c r="H23" s="38">
        <v>11987</v>
      </c>
      <c r="I23" s="39">
        <f t="shared" si="2"/>
        <v>-6.1536052610976242</v>
      </c>
      <c r="J23" s="40">
        <f t="shared" si="3"/>
        <v>4.4916001023337788</v>
      </c>
      <c r="K23" s="41">
        <f t="shared" si="4"/>
        <v>2.9525370367373922</v>
      </c>
      <c r="L23" s="41">
        <f t="shared" si="5"/>
        <v>2.6959130614705065</v>
      </c>
      <c r="M23" s="42">
        <f t="shared" si="6"/>
        <v>-0.25662397526688574</v>
      </c>
    </row>
    <row r="24" spans="1:13" ht="27.6" x14ac:dyDescent="0.3">
      <c r="A24" s="31" t="s">
        <v>27</v>
      </c>
      <c r="B24" s="27">
        <v>136980</v>
      </c>
      <c r="C24" s="28">
        <v>139886</v>
      </c>
      <c r="D24" s="28">
        <v>137820</v>
      </c>
      <c r="E24" s="29">
        <f t="shared" si="1"/>
        <v>-1.4769169180618604</v>
      </c>
      <c r="F24" s="6">
        <v>9767</v>
      </c>
      <c r="G24" s="6">
        <v>6684</v>
      </c>
      <c r="H24" s="6">
        <v>6287</v>
      </c>
      <c r="I24" s="3">
        <f t="shared" si="2"/>
        <v>-5.9395571514063477</v>
      </c>
      <c r="J24" s="23">
        <f t="shared" si="3"/>
        <v>7.1302379909475837</v>
      </c>
      <c r="K24" s="24">
        <f t="shared" si="4"/>
        <v>4.7781765151623459</v>
      </c>
      <c r="L24" s="24">
        <f t="shared" si="5"/>
        <v>4.5617472065012334</v>
      </c>
      <c r="M24" s="25">
        <f t="shared" si="6"/>
        <v>-0.21642930866111243</v>
      </c>
    </row>
    <row r="25" spans="1:13" ht="25.5" x14ac:dyDescent="0.2">
      <c r="A25" s="34" t="s">
        <v>32</v>
      </c>
      <c r="B25" s="35">
        <v>523481</v>
      </c>
      <c r="C25" s="36">
        <v>510281</v>
      </c>
      <c r="D25" s="36">
        <v>514608</v>
      </c>
      <c r="E25" s="37">
        <f t="shared" si="1"/>
        <v>0.84796416092309812</v>
      </c>
      <c r="F25" s="38">
        <v>31483</v>
      </c>
      <c r="G25" s="38">
        <v>14104</v>
      </c>
      <c r="H25" s="38">
        <v>12357</v>
      </c>
      <c r="I25" s="39">
        <f t="shared" si="2"/>
        <v>-12.386557005104933</v>
      </c>
      <c r="J25" s="40">
        <f t="shared" si="3"/>
        <v>6.0141628827025242</v>
      </c>
      <c r="K25" s="41">
        <f t="shared" si="4"/>
        <v>2.7639673042892055</v>
      </c>
      <c r="L25" s="41">
        <f t="shared" si="5"/>
        <v>2.4012452196623451</v>
      </c>
      <c r="M25" s="42">
        <f t="shared" si="6"/>
        <v>-0.3627220846268604</v>
      </c>
    </row>
    <row r="26" spans="1:13" ht="25.5" x14ac:dyDescent="0.2">
      <c r="A26" s="31" t="s">
        <v>26</v>
      </c>
      <c r="B26" s="27">
        <f>B27-SUM(B6:B25)</f>
        <v>4570</v>
      </c>
      <c r="C26" s="28">
        <f t="shared" ref="C26:D26" si="7">C27-SUM(C6:C25)</f>
        <v>13031</v>
      </c>
      <c r="D26" s="28">
        <f t="shared" si="7"/>
        <v>13272</v>
      </c>
      <c r="E26" s="29">
        <f t="shared" si="1"/>
        <v>1.8494359604021184</v>
      </c>
      <c r="F26" s="6">
        <f>F27-SUM(F6:F25)</f>
        <v>2380</v>
      </c>
      <c r="G26" s="6">
        <f t="shared" ref="G26" si="8">G27-SUM(G6:G25)</f>
        <v>2063</v>
      </c>
      <c r="H26" s="6">
        <f t="shared" ref="H26" si="9">H27-SUM(H6:H25)</f>
        <v>1681</v>
      </c>
      <c r="I26" s="3">
        <f t="shared" si="2"/>
        <v>-18.516723218613663</v>
      </c>
      <c r="J26" s="23">
        <f t="shared" ref="J26:J27" si="10">100/B26*F26</f>
        <v>52.078774617067829</v>
      </c>
      <c r="K26" s="24">
        <f t="shared" ref="K26:K27" si="11">100/C26*G26</f>
        <v>15.831478781367508</v>
      </c>
      <c r="L26" s="24">
        <f t="shared" ref="L26:L27" si="12">100/D26*H26</f>
        <v>12.66576250753466</v>
      </c>
      <c r="M26" s="25">
        <f t="shared" si="6"/>
        <v>-3.1657162738328477</v>
      </c>
    </row>
    <row r="27" spans="1:13" ht="13.5" thickBot="1" x14ac:dyDescent="0.25">
      <c r="A27" s="17" t="s">
        <v>20</v>
      </c>
      <c r="B27" s="18">
        <v>5223498</v>
      </c>
      <c r="C27" s="19">
        <v>5549485</v>
      </c>
      <c r="D27" s="19">
        <v>5606004</v>
      </c>
      <c r="E27" s="30">
        <f t="shared" si="1"/>
        <v>1.0184548656316679</v>
      </c>
      <c r="F27" s="19">
        <v>354115</v>
      </c>
      <c r="G27" s="19">
        <v>234968</v>
      </c>
      <c r="H27" s="19">
        <v>222164</v>
      </c>
      <c r="I27" s="20">
        <f t="shared" si="2"/>
        <v>-5.4492526641925707</v>
      </c>
      <c r="J27" s="21">
        <f t="shared" si="10"/>
        <v>6.7792693708315772</v>
      </c>
      <c r="K27" s="20">
        <f t="shared" si="11"/>
        <v>4.2340505470327425</v>
      </c>
      <c r="L27" s="20">
        <f t="shared" si="12"/>
        <v>3.9629654206454368</v>
      </c>
      <c r="M27" s="22">
        <f t="shared" si="6"/>
        <v>-0.27108512638730575</v>
      </c>
    </row>
    <row r="28" spans="1:13" ht="12.75" hidden="1" x14ac:dyDescent="0.2">
      <c r="A28" s="2" t="s">
        <v>4</v>
      </c>
      <c r="B28" s="1">
        <v>2373</v>
      </c>
      <c r="C28" s="1">
        <v>3321</v>
      </c>
      <c r="D28" s="1">
        <v>3593</v>
      </c>
      <c r="F28" s="1">
        <v>0</v>
      </c>
      <c r="G28" s="1">
        <v>0</v>
      </c>
      <c r="H28" s="1">
        <v>0</v>
      </c>
    </row>
    <row r="29" spans="1:13" ht="12.75" hidden="1" x14ac:dyDescent="0.2">
      <c r="A29" s="2" t="s">
        <v>5</v>
      </c>
      <c r="B29" s="1">
        <v>1607</v>
      </c>
      <c r="C29" s="1">
        <v>1872</v>
      </c>
      <c r="D29" s="1">
        <v>1966</v>
      </c>
      <c r="F29" s="1">
        <v>0</v>
      </c>
      <c r="G29" s="1">
        <v>0</v>
      </c>
      <c r="H29" s="1">
        <v>0</v>
      </c>
    </row>
    <row r="30" spans="1:13" ht="12.75" hidden="1" x14ac:dyDescent="0.2"/>
    <row r="31" spans="1:13" ht="12.75" hidden="1" x14ac:dyDescent="0.2">
      <c r="A31" s="2" t="s">
        <v>6</v>
      </c>
      <c r="B31" s="1">
        <v>5223498</v>
      </c>
      <c r="C31" s="1">
        <v>5549485</v>
      </c>
      <c r="D31" s="1">
        <v>5605976</v>
      </c>
      <c r="F31" s="1">
        <v>354111</v>
      </c>
      <c r="G31" s="1">
        <v>234962</v>
      </c>
      <c r="H31" s="1">
        <v>222160</v>
      </c>
    </row>
    <row r="32" spans="1:13" ht="12.75" hidden="1" x14ac:dyDescent="0.2">
      <c r="A32" s="2" t="s">
        <v>7</v>
      </c>
      <c r="B32" s="1">
        <v>0</v>
      </c>
      <c r="C32" s="1">
        <v>0</v>
      </c>
      <c r="D32" s="1">
        <v>0</v>
      </c>
      <c r="F32" s="1">
        <v>0</v>
      </c>
      <c r="G32" s="1">
        <v>0</v>
      </c>
      <c r="H32" s="1">
        <v>0</v>
      </c>
    </row>
    <row r="33" spans="1:9" ht="12.75" hidden="1" x14ac:dyDescent="0.2">
      <c r="A33" s="2" t="s">
        <v>8</v>
      </c>
      <c r="B33" s="1">
        <v>256</v>
      </c>
      <c r="C33" s="1">
        <v>51</v>
      </c>
      <c r="D33" s="1">
        <v>0</v>
      </c>
      <c r="F33" s="1">
        <v>16</v>
      </c>
      <c r="G33" s="1">
        <v>0</v>
      </c>
      <c r="H33" s="1">
        <v>0</v>
      </c>
    </row>
    <row r="34" spans="1:9" ht="12.75" hidden="1" x14ac:dyDescent="0.2"/>
    <row r="35" spans="1:9" ht="12.75" hidden="1" x14ac:dyDescent="0.2">
      <c r="B35" s="4">
        <f>SUM(B6:B29)+B33</f>
        <v>10451232</v>
      </c>
      <c r="C35" s="4">
        <f t="shared" ref="C35:H35" si="13">SUM(C6:C29)+C33</f>
        <v>11104214</v>
      </c>
      <c r="D35" s="4">
        <f t="shared" si="13"/>
        <v>11217567</v>
      </c>
      <c r="E35" s="4"/>
      <c r="F35" s="4">
        <f t="shared" si="13"/>
        <v>708246</v>
      </c>
      <c r="G35" s="4">
        <f>SUM(G6:G29)+G33</f>
        <v>469936</v>
      </c>
      <c r="H35" s="4">
        <f t="shared" si="13"/>
        <v>444328</v>
      </c>
      <c r="I35" s="4"/>
    </row>
    <row r="36" spans="1:9" ht="12.75" hidden="1" x14ac:dyDescent="0.2">
      <c r="B36" s="5">
        <f>B27-B35</f>
        <v>-5227734</v>
      </c>
      <c r="C36" s="5">
        <f>C27-C35</f>
        <v>-5554729</v>
      </c>
      <c r="D36" s="5">
        <f>D27-D35</f>
        <v>-5611563</v>
      </c>
      <c r="E36" s="5"/>
      <c r="F36" s="5">
        <f>F27-F35</f>
        <v>-354131</v>
      </c>
      <c r="G36" s="5">
        <f>G27-G35</f>
        <v>-234968</v>
      </c>
      <c r="H36" s="5">
        <f>H27-H35</f>
        <v>-222164</v>
      </c>
      <c r="I36" s="5"/>
    </row>
    <row r="37" spans="1:9" x14ac:dyDescent="0.3">
      <c r="A37" s="33" t="s">
        <v>34</v>
      </c>
    </row>
    <row r="38" spans="1:9" x14ac:dyDescent="0.3">
      <c r="A38" s="33" t="s">
        <v>22</v>
      </c>
    </row>
  </sheetData>
  <mergeCells count="3">
    <mergeCell ref="B3:E3"/>
    <mergeCell ref="F3:I3"/>
    <mergeCell ref="J3:M3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A4.10.1-14 Internet</vt:lpstr>
      <vt:lpstr>'Tabelle A4.10.1-14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2015-02-18T14:33:35Z</cp:lastPrinted>
  <dcterms:created xsi:type="dcterms:W3CDTF">2015-01-15T14:59:27Z</dcterms:created>
  <dcterms:modified xsi:type="dcterms:W3CDTF">2015-03-11T14:05:00Z</dcterms:modified>
</cp:coreProperties>
</file>