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" windowWidth="15312" windowHeight="7740"/>
  </bookViews>
  <sheets>
    <sheet name="Tabelle A4.10.1-4 Internet" sheetId="1" r:id="rId1"/>
  </sheets>
  <definedNames>
    <definedName name="_xlnm.Print_Area" localSheetId="0">'Tabelle A4.10.1-4 Internet'!$A$1:$M$21</definedName>
  </definedNames>
  <calcPr calcId="145621"/>
</workbook>
</file>

<file path=xl/calcChain.xml><?xml version="1.0" encoding="utf-8"?>
<calcChain xmlns="http://schemas.openxmlformats.org/spreadsheetml/2006/main">
  <c r="E6" i="1" l="1"/>
  <c r="I6" i="1"/>
  <c r="J6" i="1"/>
  <c r="K6" i="1"/>
  <c r="L6" i="1"/>
  <c r="M6" i="1" s="1"/>
  <c r="E7" i="1"/>
  <c r="I7" i="1"/>
  <c r="J7" i="1"/>
  <c r="K7" i="1"/>
  <c r="L7" i="1"/>
  <c r="M7" i="1" s="1"/>
  <c r="B8" i="1"/>
  <c r="C8" i="1"/>
  <c r="D8" i="1"/>
  <c r="E8" i="1" s="1"/>
  <c r="F8" i="1"/>
  <c r="G8" i="1"/>
  <c r="H8" i="1"/>
  <c r="I8" i="1" s="1"/>
  <c r="J8" i="1"/>
  <c r="K8" i="1"/>
  <c r="L8" i="1"/>
  <c r="M8" i="1" s="1"/>
  <c r="E9" i="1"/>
  <c r="I9" i="1"/>
  <c r="J9" i="1"/>
  <c r="K9" i="1"/>
  <c r="L9" i="1"/>
  <c r="M9" i="1" s="1"/>
  <c r="E10" i="1"/>
  <c r="I10" i="1"/>
  <c r="J10" i="1"/>
  <c r="K10" i="1"/>
  <c r="L10" i="1"/>
  <c r="M10" i="1" s="1"/>
  <c r="B11" i="1"/>
  <c r="C11" i="1"/>
  <c r="D11" i="1"/>
  <c r="E11" i="1" s="1"/>
  <c r="F11" i="1"/>
  <c r="G11" i="1"/>
  <c r="H11" i="1"/>
  <c r="I11" i="1" s="1"/>
  <c r="J11" i="1"/>
  <c r="K11" i="1"/>
  <c r="L11" i="1"/>
  <c r="M11" i="1" s="1"/>
  <c r="E12" i="1"/>
  <c r="I12" i="1"/>
  <c r="J12" i="1"/>
  <c r="K12" i="1"/>
  <c r="L12" i="1"/>
  <c r="M12" i="1" s="1"/>
  <c r="E13" i="1"/>
  <c r="I13" i="1"/>
  <c r="J13" i="1"/>
  <c r="K13" i="1"/>
  <c r="L13" i="1"/>
  <c r="M13" i="1" s="1"/>
  <c r="B14" i="1"/>
  <c r="C14" i="1"/>
  <c r="D14" i="1"/>
  <c r="E14" i="1" s="1"/>
  <c r="F14" i="1"/>
  <c r="G14" i="1"/>
  <c r="H14" i="1"/>
  <c r="I14" i="1" s="1"/>
  <c r="J14" i="1"/>
  <c r="K14" i="1"/>
  <c r="L14" i="1"/>
  <c r="M14" i="1" s="1"/>
  <c r="B15" i="1"/>
  <c r="C15" i="1"/>
  <c r="D15" i="1"/>
  <c r="E15" i="1" s="1"/>
  <c r="F15" i="1"/>
  <c r="G15" i="1"/>
  <c r="H15" i="1"/>
  <c r="I15" i="1" s="1"/>
  <c r="J15" i="1"/>
  <c r="K15" i="1"/>
  <c r="L15" i="1"/>
  <c r="M15" i="1" s="1"/>
  <c r="E16" i="1"/>
  <c r="I16" i="1"/>
  <c r="J16" i="1"/>
  <c r="K16" i="1"/>
  <c r="L16" i="1"/>
  <c r="M16" i="1" s="1"/>
  <c r="E17" i="1"/>
  <c r="I17" i="1"/>
  <c r="J17" i="1"/>
  <c r="K17" i="1"/>
  <c r="L17" i="1"/>
  <c r="M17" i="1" s="1"/>
  <c r="B18" i="1"/>
  <c r="C18" i="1"/>
  <c r="D18" i="1"/>
  <c r="E18" i="1" s="1"/>
  <c r="F18" i="1"/>
  <c r="G18" i="1"/>
  <c r="H18" i="1"/>
  <c r="I18" i="1" s="1"/>
  <c r="J18" i="1"/>
  <c r="K18" i="1"/>
  <c r="L18" i="1"/>
  <c r="M18" i="1" s="1"/>
  <c r="E19" i="1"/>
  <c r="I19" i="1"/>
  <c r="J19" i="1"/>
  <c r="K19" i="1"/>
  <c r="L19" i="1"/>
  <c r="M19" i="1" s="1"/>
</calcChain>
</file>

<file path=xl/sharedStrings.xml><?xml version="1.0" encoding="utf-8"?>
<sst xmlns="http://schemas.openxmlformats.org/spreadsheetml/2006/main" count="36" uniqueCount="25">
  <si>
    <t>Berechnungen des Bundesinstituts für Berufsbildung</t>
  </si>
  <si>
    <t>Insgesamt</t>
  </si>
  <si>
    <t>Großbetriebe</t>
  </si>
  <si>
    <t>500 und mehr  Beschäftigte</t>
  </si>
  <si>
    <t>250-499 Beschäftigte</t>
  </si>
  <si>
    <t>kleine/mittlere Betriebe insg.</t>
  </si>
  <si>
    <t>Mittlere Betriebe</t>
  </si>
  <si>
    <t>100-249 Beschäftigte</t>
  </si>
  <si>
    <t>50-99 Beschäftigte</t>
  </si>
  <si>
    <t>Kleinbetriebe</t>
  </si>
  <si>
    <t>20-49 Beschäftigte</t>
  </si>
  <si>
    <t>10-19 Beschäftigte</t>
  </si>
  <si>
    <t>Kleinstbetriebe</t>
  </si>
  <si>
    <t>5-9 Beschäftigte</t>
  </si>
  <si>
    <t>1-4 Beschäftigte</t>
  </si>
  <si>
    <t>abs.</t>
  </si>
  <si>
    <t>Betriebsgrößenklassen</t>
  </si>
  <si>
    <t>2012-2013</t>
  </si>
  <si>
    <t>Ausbildungsquote</t>
  </si>
  <si>
    <t>Auszubildende</t>
  </si>
  <si>
    <t>Beschäftigte</t>
  </si>
  <si>
    <t>in %</t>
  </si>
  <si>
    <t>in %-Pkte</t>
  </si>
  <si>
    <t xml:space="preserve">Quelle: Beschäftigungsstatistik der Bundesagentur für Arbeit (Revision August 2014); Stichtag jeweils 31. Dezember; </t>
  </si>
  <si>
    <t xml:space="preserve">Tabelle A4.10.1-4 Internet: Beschäftigte, Auszubildende und Ausbildungsquoten zwischen 2007, 2012 und 2013 in den alten Bundesländern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</si>
</sst>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1" fontId="1" fillId="0" borderId="0" xfId="0" applyNumberFormat="1" applyFont="1"/>
    <xf numFmtId="1" fontId="2" fillId="0" borderId="0" xfId="0" applyNumberFormat="1" applyFont="1"/>
    <xf numFmtId="2" fontId="1" fillId="0" borderId="0" xfId="0" applyNumberFormat="1" applyFont="1"/>
    <xf numFmtId="4" fontId="1" fillId="0" borderId="0" xfId="0" applyNumberFormat="1" applyFont="1"/>
    <xf numFmtId="1" fontId="3" fillId="0" borderId="0" xfId="0" applyNumberFormat="1" applyFont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2" borderId="3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49" fontId="4" fillId="2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/>
    <xf numFmtId="164" fontId="4" fillId="2" borderId="0" xfId="0" applyNumberFormat="1" applyFont="1" applyFill="1"/>
    <xf numFmtId="164" fontId="4" fillId="2" borderId="6" xfId="0" applyNumberFormat="1" applyFont="1" applyFill="1" applyBorder="1"/>
    <xf numFmtId="3" fontId="4" fillId="2" borderId="0" xfId="0" applyNumberFormat="1" applyFont="1" applyFill="1"/>
    <xf numFmtId="3" fontId="4" fillId="2" borderId="6" xfId="0" applyNumberFormat="1" applyFont="1" applyFill="1" applyBorder="1"/>
    <xf numFmtId="49" fontId="4" fillId="2" borderId="7" xfId="0" applyNumberFormat="1" applyFont="1" applyFill="1" applyBorder="1" applyAlignment="1">
      <alignment horizontal="right"/>
    </xf>
    <xf numFmtId="164" fontId="4" fillId="0" borderId="5" xfId="0" applyNumberFormat="1" applyFont="1" applyBorder="1"/>
    <xf numFmtId="164" fontId="1" fillId="0" borderId="0" xfId="0" applyNumberFormat="1" applyFont="1"/>
    <xf numFmtId="164" fontId="1" fillId="0" borderId="6" xfId="0" applyNumberFormat="1" applyFont="1" applyBorder="1"/>
    <xf numFmtId="164" fontId="4" fillId="0" borderId="0" xfId="0" applyNumberFormat="1" applyFont="1"/>
    <xf numFmtId="3" fontId="1" fillId="0" borderId="0" xfId="0" applyNumberFormat="1" applyFont="1"/>
    <xf numFmtId="3" fontId="1" fillId="0" borderId="6" xfId="0" applyNumberFormat="1" applyFont="1" applyBorder="1"/>
    <xf numFmtId="49" fontId="1" fillId="0" borderId="7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4" fillId="2" borderId="9" xfId="0" applyFont="1" applyFill="1" applyBorder="1"/>
    <xf numFmtId="0" fontId="4" fillId="2" borderId="5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right"/>
    </xf>
    <xf numFmtId="0" fontId="4" fillId="2" borderId="10" xfId="0" applyFont="1" applyFill="1" applyBorder="1" applyAlignment="1"/>
    <xf numFmtId="0" fontId="1" fillId="2" borderId="7" xfId="0" applyFont="1" applyFill="1" applyBorder="1"/>
    <xf numFmtId="0" fontId="1" fillId="2" borderId="15" xfId="0" applyFont="1" applyFill="1" applyBorder="1"/>
    <xf numFmtId="0" fontId="4" fillId="2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A29" sqref="A28:A29"/>
    </sheetView>
  </sheetViews>
  <sheetFormatPr baseColWidth="10" defaultRowHeight="14.4" x14ac:dyDescent="0.3"/>
  <cols>
    <col min="1" max="1" width="20.109375" customWidth="1"/>
    <col min="2" max="2" width="10.109375" customWidth="1"/>
    <col min="3" max="4" width="9.88671875" bestFit="1" customWidth="1"/>
    <col min="5" max="5" width="10.109375" customWidth="1"/>
    <col min="6" max="8" width="8.88671875" bestFit="1" customWidth="1"/>
    <col min="9" max="9" width="9.6640625" customWidth="1"/>
    <col min="10" max="12" width="5" bestFit="1" customWidth="1"/>
    <col min="13" max="13" width="10.44140625" customWidth="1"/>
  </cols>
  <sheetData>
    <row r="1" spans="1:13" ht="33" customHeight="1" x14ac:dyDescent="0.3">
      <c r="A1" s="42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37"/>
      <c r="B3" s="38" t="s">
        <v>20</v>
      </c>
      <c r="C3" s="39"/>
      <c r="D3" s="39"/>
      <c r="E3" s="40"/>
      <c r="F3" s="38" t="s">
        <v>19</v>
      </c>
      <c r="G3" s="39"/>
      <c r="H3" s="39"/>
      <c r="I3" s="40"/>
      <c r="J3" s="38" t="s">
        <v>18</v>
      </c>
      <c r="K3" s="39"/>
      <c r="L3" s="39"/>
      <c r="M3" s="41"/>
    </row>
    <row r="4" spans="1:13" ht="15" x14ac:dyDescent="0.25">
      <c r="A4" s="36"/>
      <c r="B4" s="33">
        <v>2007</v>
      </c>
      <c r="C4" s="32">
        <v>2012</v>
      </c>
      <c r="D4" s="32">
        <v>2013</v>
      </c>
      <c r="E4" s="35" t="s">
        <v>17</v>
      </c>
      <c r="F4" s="33">
        <v>2007</v>
      </c>
      <c r="G4" s="32">
        <v>2012</v>
      </c>
      <c r="H4" s="32">
        <v>2013</v>
      </c>
      <c r="I4" s="34" t="s">
        <v>17</v>
      </c>
      <c r="J4" s="33">
        <v>2007</v>
      </c>
      <c r="K4" s="32">
        <v>2012</v>
      </c>
      <c r="L4" s="32">
        <v>2013</v>
      </c>
      <c r="M4" s="31" t="s">
        <v>17</v>
      </c>
    </row>
    <row r="5" spans="1:13" ht="15" thickBot="1" x14ac:dyDescent="0.35">
      <c r="A5" s="30" t="s">
        <v>16</v>
      </c>
      <c r="B5" s="28" t="s">
        <v>15</v>
      </c>
      <c r="C5" s="27" t="s">
        <v>15</v>
      </c>
      <c r="D5" s="27" t="s">
        <v>15</v>
      </c>
      <c r="E5" s="29" t="s">
        <v>21</v>
      </c>
      <c r="F5" s="28" t="s">
        <v>15</v>
      </c>
      <c r="G5" s="27" t="s">
        <v>15</v>
      </c>
      <c r="H5" s="27" t="s">
        <v>15</v>
      </c>
      <c r="I5" s="27" t="s">
        <v>21</v>
      </c>
      <c r="J5" s="28" t="s">
        <v>21</v>
      </c>
      <c r="K5" s="28" t="s">
        <v>21</v>
      </c>
      <c r="L5" s="28" t="s">
        <v>21</v>
      </c>
      <c r="M5" s="26" t="s">
        <v>22</v>
      </c>
    </row>
    <row r="6" spans="1:13" x14ac:dyDescent="0.3">
      <c r="A6" s="25" t="s">
        <v>14</v>
      </c>
      <c r="B6" s="24">
        <v>1936170</v>
      </c>
      <c r="C6" s="23">
        <v>1960956</v>
      </c>
      <c r="D6" s="23">
        <v>1954124</v>
      </c>
      <c r="E6" s="22">
        <f t="shared" ref="E6:E19" si="0">(100/C6*D6)-100</f>
        <v>-0.34840149396519848</v>
      </c>
      <c r="F6" s="24">
        <v>156769</v>
      </c>
      <c r="G6" s="23">
        <v>120668</v>
      </c>
      <c r="H6" s="23">
        <v>113390</v>
      </c>
      <c r="I6" s="22">
        <f t="shared" ref="I6:I19" si="1">(100/G6*H6)-100</f>
        <v>-6.0314250671263352</v>
      </c>
      <c r="J6" s="21">
        <f t="shared" ref="J6:J19" si="2">100/B6*F6</f>
        <v>8.0968613293254208</v>
      </c>
      <c r="K6" s="20">
        <f t="shared" ref="K6:K19" si="3">100/C6*G6</f>
        <v>6.153529196983512</v>
      </c>
      <c r="L6" s="20">
        <f t="shared" ref="L6:L19" si="4">100/D6*H6</f>
        <v>5.8026000397108879</v>
      </c>
      <c r="M6" s="19">
        <f t="shared" ref="M6:M19" si="5">L6-K6</f>
        <v>-0.35092915727262408</v>
      </c>
    </row>
    <row r="7" spans="1:13" x14ac:dyDescent="0.3">
      <c r="A7" s="25" t="s">
        <v>13</v>
      </c>
      <c r="B7" s="24">
        <v>1798487</v>
      </c>
      <c r="C7" s="23">
        <v>1881488</v>
      </c>
      <c r="D7" s="23">
        <v>1893233</v>
      </c>
      <c r="E7" s="22">
        <f t="shared" si="0"/>
        <v>0.62423996326312192</v>
      </c>
      <c r="F7" s="24">
        <v>170833</v>
      </c>
      <c r="G7" s="23">
        <v>150176</v>
      </c>
      <c r="H7" s="23">
        <v>145136</v>
      </c>
      <c r="I7" s="22">
        <f t="shared" si="1"/>
        <v>-3.3560622203281554</v>
      </c>
      <c r="J7" s="21">
        <f t="shared" si="2"/>
        <v>9.4987064126679819</v>
      </c>
      <c r="K7" s="20">
        <f t="shared" si="3"/>
        <v>7.981767622222411</v>
      </c>
      <c r="L7" s="20">
        <f t="shared" si="4"/>
        <v>7.666040048953298</v>
      </c>
      <c r="M7" s="19">
        <f t="shared" si="5"/>
        <v>-0.31572757326911294</v>
      </c>
    </row>
    <row r="8" spans="1:13" ht="15" x14ac:dyDescent="0.25">
      <c r="A8" s="18" t="s">
        <v>12</v>
      </c>
      <c r="B8" s="17">
        <f>SUM(B6:B7)</f>
        <v>3734657</v>
      </c>
      <c r="C8" s="16">
        <f>SUM(C6:C7)</f>
        <v>3842444</v>
      </c>
      <c r="D8" s="16">
        <f>SUM(D6:D7)</f>
        <v>3847357</v>
      </c>
      <c r="E8" s="14">
        <f t="shared" si="0"/>
        <v>0.12786132992440002</v>
      </c>
      <c r="F8" s="17">
        <f>SUM(F6:F7)</f>
        <v>327602</v>
      </c>
      <c r="G8" s="16">
        <f>SUM(G6:G7)</f>
        <v>270844</v>
      </c>
      <c r="H8" s="16">
        <f>SUM(H6:H7)</f>
        <v>258526</v>
      </c>
      <c r="I8" s="14">
        <f t="shared" si="1"/>
        <v>-4.5480054939374668</v>
      </c>
      <c r="J8" s="15">
        <f t="shared" si="2"/>
        <v>8.7719434475508731</v>
      </c>
      <c r="K8" s="14">
        <f t="shared" si="3"/>
        <v>7.0487429354858522</v>
      </c>
      <c r="L8" s="14">
        <f t="shared" si="4"/>
        <v>6.7195739828666792</v>
      </c>
      <c r="M8" s="13">
        <f t="shared" si="5"/>
        <v>-0.32916895261917301</v>
      </c>
    </row>
    <row r="9" spans="1:13" x14ac:dyDescent="0.3">
      <c r="A9" s="25" t="s">
        <v>11</v>
      </c>
      <c r="B9" s="24">
        <v>2020121</v>
      </c>
      <c r="C9" s="23">
        <v>2209761</v>
      </c>
      <c r="D9" s="23">
        <v>2242761</v>
      </c>
      <c r="E9" s="22">
        <f t="shared" si="0"/>
        <v>1.4933741703288348</v>
      </c>
      <c r="F9" s="24">
        <v>164409</v>
      </c>
      <c r="G9" s="23">
        <v>159337</v>
      </c>
      <c r="H9" s="23">
        <v>157403</v>
      </c>
      <c r="I9" s="22">
        <f t="shared" si="1"/>
        <v>-1.2137795992142344</v>
      </c>
      <c r="J9" s="21">
        <f t="shared" si="2"/>
        <v>8.1385718974259476</v>
      </c>
      <c r="K9" s="20">
        <f t="shared" si="3"/>
        <v>7.2105987932631628</v>
      </c>
      <c r="L9" s="20">
        <f t="shared" si="4"/>
        <v>7.0182689996838716</v>
      </c>
      <c r="M9" s="19">
        <f t="shared" si="5"/>
        <v>-0.19232979357929114</v>
      </c>
    </row>
    <row r="10" spans="1:13" x14ac:dyDescent="0.3">
      <c r="A10" s="25" t="s">
        <v>10</v>
      </c>
      <c r="B10" s="24">
        <v>2957864</v>
      </c>
      <c r="C10" s="23">
        <v>3254990</v>
      </c>
      <c r="D10" s="23">
        <v>3310795</v>
      </c>
      <c r="E10" s="22">
        <f t="shared" si="0"/>
        <v>1.7144445912276183</v>
      </c>
      <c r="F10" s="24">
        <v>200005</v>
      </c>
      <c r="G10" s="23">
        <v>204252</v>
      </c>
      <c r="H10" s="23">
        <v>204869</v>
      </c>
      <c r="I10" s="22">
        <f t="shared" si="1"/>
        <v>0.30207782543132566</v>
      </c>
      <c r="J10" s="21">
        <f t="shared" si="2"/>
        <v>6.7618051404662287</v>
      </c>
      <c r="K10" s="20">
        <f t="shared" si="3"/>
        <v>6.2750423196384624</v>
      </c>
      <c r="L10" s="20">
        <f t="shared" si="4"/>
        <v>6.1879095504252</v>
      </c>
      <c r="M10" s="19">
        <f t="shared" si="5"/>
        <v>-8.7132769213262407E-2</v>
      </c>
    </row>
    <row r="11" spans="1:13" ht="15" x14ac:dyDescent="0.25">
      <c r="A11" s="18" t="s">
        <v>9</v>
      </c>
      <c r="B11" s="17">
        <f>SUM(B9:B10)</f>
        <v>4977985</v>
      </c>
      <c r="C11" s="16">
        <f>SUM(C9:C10)</f>
        <v>5464751</v>
      </c>
      <c r="D11" s="16">
        <f>SUM(D9:D10)</f>
        <v>5553556</v>
      </c>
      <c r="E11" s="14">
        <f t="shared" si="0"/>
        <v>1.6250511688455731</v>
      </c>
      <c r="F11" s="17">
        <f>SUM(F9:F10)</f>
        <v>364414</v>
      </c>
      <c r="G11" s="16">
        <f>SUM(G9:G10)</f>
        <v>363589</v>
      </c>
      <c r="H11" s="16">
        <f>SUM(H9:H10)</f>
        <v>362272</v>
      </c>
      <c r="I11" s="14">
        <f t="shared" si="1"/>
        <v>-0.36222217943885937</v>
      </c>
      <c r="J11" s="15">
        <f t="shared" si="2"/>
        <v>7.3205122152838946</v>
      </c>
      <c r="K11" s="14">
        <f t="shared" si="3"/>
        <v>6.6533498049590918</v>
      </c>
      <c r="L11" s="14">
        <f t="shared" si="4"/>
        <v>6.523243845925025</v>
      </c>
      <c r="M11" s="13">
        <f t="shared" si="5"/>
        <v>-0.13010595903406674</v>
      </c>
    </row>
    <row r="12" spans="1:13" x14ac:dyDescent="0.3">
      <c r="A12" s="25" t="s">
        <v>8</v>
      </c>
      <c r="B12" s="24">
        <v>2559421</v>
      </c>
      <c r="C12" s="23">
        <v>2789814</v>
      </c>
      <c r="D12" s="23">
        <v>2827619</v>
      </c>
      <c r="E12" s="22">
        <f t="shared" si="0"/>
        <v>1.3551082616977368</v>
      </c>
      <c r="F12" s="24">
        <v>152575</v>
      </c>
      <c r="G12" s="23">
        <v>161713</v>
      </c>
      <c r="H12" s="23">
        <v>162882</v>
      </c>
      <c r="I12" s="22">
        <f t="shared" si="1"/>
        <v>0.72288560598096296</v>
      </c>
      <c r="J12" s="21">
        <f t="shared" si="2"/>
        <v>5.9613092179832865</v>
      </c>
      <c r="K12" s="20">
        <f t="shared" si="3"/>
        <v>5.7965513113060583</v>
      </c>
      <c r="L12" s="20">
        <f t="shared" si="4"/>
        <v>5.760394169087137</v>
      </c>
      <c r="M12" s="19">
        <f t="shared" si="5"/>
        <v>-3.6157142218921301E-2</v>
      </c>
    </row>
    <row r="13" spans="1:13" x14ac:dyDescent="0.3">
      <c r="A13" s="25" t="s">
        <v>7</v>
      </c>
      <c r="B13" s="24">
        <v>3463251</v>
      </c>
      <c r="C13" s="23">
        <v>3709261</v>
      </c>
      <c r="D13" s="23">
        <v>3756671</v>
      </c>
      <c r="E13" s="22">
        <f t="shared" si="0"/>
        <v>1.2781521710119534</v>
      </c>
      <c r="F13" s="24">
        <v>192296</v>
      </c>
      <c r="G13" s="23">
        <v>205255</v>
      </c>
      <c r="H13" s="23">
        <v>203639</v>
      </c>
      <c r="I13" s="22">
        <f t="shared" si="1"/>
        <v>-0.78731334194051783</v>
      </c>
      <c r="J13" s="21">
        <f t="shared" si="2"/>
        <v>5.5524707853978823</v>
      </c>
      <c r="K13" s="20">
        <f t="shared" si="3"/>
        <v>5.5335820261771822</v>
      </c>
      <c r="L13" s="20">
        <f t="shared" si="4"/>
        <v>5.4207302156616857</v>
      </c>
      <c r="M13" s="19">
        <f t="shared" si="5"/>
        <v>-0.11285181051549653</v>
      </c>
    </row>
    <row r="14" spans="1:13" ht="15" x14ac:dyDescent="0.25">
      <c r="A14" s="18" t="s">
        <v>6</v>
      </c>
      <c r="B14" s="17">
        <f>SUM(B12:B13)</f>
        <v>6022672</v>
      </c>
      <c r="C14" s="16">
        <f>SUM(C12:C13)</f>
        <v>6499075</v>
      </c>
      <c r="D14" s="16">
        <f>SUM(D12:D13)</f>
        <v>6584290</v>
      </c>
      <c r="E14" s="14">
        <f t="shared" si="0"/>
        <v>1.3111865919380676</v>
      </c>
      <c r="F14" s="17">
        <f>SUM(F12:F13)</f>
        <v>344871</v>
      </c>
      <c r="G14" s="16">
        <f>SUM(G12:G13)</f>
        <v>366968</v>
      </c>
      <c r="H14" s="16">
        <f>SUM(H12:H13)</f>
        <v>366521</v>
      </c>
      <c r="I14" s="14">
        <f t="shared" si="1"/>
        <v>-0.12180898606962387</v>
      </c>
      <c r="J14" s="15">
        <f t="shared" si="2"/>
        <v>5.7262125515053786</v>
      </c>
      <c r="K14" s="14">
        <f t="shared" si="3"/>
        <v>5.6464650738758975</v>
      </c>
      <c r="L14" s="14">
        <f t="shared" si="4"/>
        <v>5.5665986765467501</v>
      </c>
      <c r="M14" s="13">
        <f t="shared" si="5"/>
        <v>-7.9866397329147354E-2</v>
      </c>
    </row>
    <row r="15" spans="1:13" ht="15" x14ac:dyDescent="0.25">
      <c r="A15" s="18" t="s">
        <v>5</v>
      </c>
      <c r="B15" s="17">
        <f>B8+B11+B14</f>
        <v>14735314</v>
      </c>
      <c r="C15" s="16">
        <f>C8+C11+C14</f>
        <v>15806270</v>
      </c>
      <c r="D15" s="16">
        <f>D8+D11+D14</f>
        <v>15985203</v>
      </c>
      <c r="E15" s="14">
        <f t="shared" si="0"/>
        <v>1.1320381089276594</v>
      </c>
      <c r="F15" s="17">
        <f>F8+F11+F14</f>
        <v>1036887</v>
      </c>
      <c r="G15" s="16">
        <f>G8+G11+G14</f>
        <v>1001401</v>
      </c>
      <c r="H15" s="16">
        <f>H8+H11+H14</f>
        <v>987319</v>
      </c>
      <c r="I15" s="14">
        <f t="shared" si="1"/>
        <v>-1.4062298719493924</v>
      </c>
      <c r="J15" s="15">
        <f t="shared" si="2"/>
        <v>7.0367485891376322</v>
      </c>
      <c r="K15" s="14">
        <f t="shared" si="3"/>
        <v>6.3354668748540925</v>
      </c>
      <c r="L15" s="14">
        <f t="shared" si="4"/>
        <v>6.176455813542062</v>
      </c>
      <c r="M15" s="13">
        <f t="shared" si="5"/>
        <v>-0.15901106131203058</v>
      </c>
    </row>
    <row r="16" spans="1:13" x14ac:dyDescent="0.3">
      <c r="A16" s="25" t="s">
        <v>4</v>
      </c>
      <c r="B16" s="24">
        <v>2422555</v>
      </c>
      <c r="C16" s="23">
        <v>2572012</v>
      </c>
      <c r="D16" s="23">
        <v>2625949</v>
      </c>
      <c r="E16" s="22">
        <f t="shared" si="0"/>
        <v>2.0970741971654974</v>
      </c>
      <c r="F16" s="24">
        <v>136048</v>
      </c>
      <c r="G16" s="23">
        <v>136213</v>
      </c>
      <c r="H16" s="23">
        <v>139696</v>
      </c>
      <c r="I16" s="22">
        <f t="shared" si="1"/>
        <v>2.5570246599076398</v>
      </c>
      <c r="J16" s="21">
        <f t="shared" si="2"/>
        <v>5.6158890097438441</v>
      </c>
      <c r="K16" s="20">
        <f t="shared" si="3"/>
        <v>5.2959706253314529</v>
      </c>
      <c r="L16" s="20">
        <f t="shared" si="4"/>
        <v>5.3198291360570975</v>
      </c>
      <c r="M16" s="19">
        <f t="shared" si="5"/>
        <v>2.3858510725644599E-2</v>
      </c>
    </row>
    <row r="17" spans="1:13" x14ac:dyDescent="0.3">
      <c r="A17" s="25" t="s">
        <v>3</v>
      </c>
      <c r="B17" s="24">
        <v>5074989</v>
      </c>
      <c r="C17" s="23">
        <v>5594445</v>
      </c>
      <c r="D17" s="23">
        <v>5662730</v>
      </c>
      <c r="E17" s="22">
        <f t="shared" si="0"/>
        <v>1.2205857774989255</v>
      </c>
      <c r="F17" s="24">
        <v>246851</v>
      </c>
      <c r="G17" s="23">
        <v>262802</v>
      </c>
      <c r="H17" s="23">
        <v>262796</v>
      </c>
      <c r="I17" s="22">
        <f t="shared" si="1"/>
        <v>-2.2830876477399897E-3</v>
      </c>
      <c r="J17" s="21">
        <f t="shared" si="2"/>
        <v>4.8640696561115693</v>
      </c>
      <c r="K17" s="20">
        <f t="shared" si="3"/>
        <v>4.6975526616134395</v>
      </c>
      <c r="L17" s="20">
        <f t="shared" si="4"/>
        <v>4.6408004619679906</v>
      </c>
      <c r="M17" s="19">
        <f t="shared" si="5"/>
        <v>-5.6752199645448975E-2</v>
      </c>
    </row>
    <row r="18" spans="1:13" x14ac:dyDescent="0.3">
      <c r="A18" s="18" t="s">
        <v>2</v>
      </c>
      <c r="B18" s="17">
        <f>SUM(B16:B17)</f>
        <v>7497544</v>
      </c>
      <c r="C18" s="16">
        <f>SUM(C16:C17)</f>
        <v>8166457</v>
      </c>
      <c r="D18" s="16">
        <f>SUM(D16:D17)</f>
        <v>8288679</v>
      </c>
      <c r="E18" s="14">
        <f t="shared" si="0"/>
        <v>1.4966343421633184</v>
      </c>
      <c r="F18" s="17">
        <f>SUM(F16:F17)</f>
        <v>382899</v>
      </c>
      <c r="G18" s="16">
        <f>SUM(G16:G17)</f>
        <v>399015</v>
      </c>
      <c r="H18" s="16">
        <f>SUM(H16:H17)</f>
        <v>402492</v>
      </c>
      <c r="I18" s="14">
        <f t="shared" si="1"/>
        <v>0.87139581218750095</v>
      </c>
      <c r="J18" s="15">
        <f t="shared" si="2"/>
        <v>5.1069923697680206</v>
      </c>
      <c r="K18" s="14">
        <f t="shared" si="3"/>
        <v>4.88602340035587</v>
      </c>
      <c r="L18" s="14">
        <f t="shared" si="4"/>
        <v>4.8559245689210551</v>
      </c>
      <c r="M18" s="13">
        <f t="shared" si="5"/>
        <v>-3.0098831434814954E-2</v>
      </c>
    </row>
    <row r="19" spans="1:13" ht="15.75" thickBot="1" x14ac:dyDescent="0.3">
      <c r="A19" s="12" t="s">
        <v>1</v>
      </c>
      <c r="B19" s="11">
        <v>22232858</v>
      </c>
      <c r="C19" s="10">
        <v>23972727</v>
      </c>
      <c r="D19" s="10">
        <v>24273882</v>
      </c>
      <c r="E19" s="8">
        <f t="shared" si="0"/>
        <v>1.2562400597979462</v>
      </c>
      <c r="F19" s="11">
        <v>1419786</v>
      </c>
      <c r="G19" s="10">
        <v>1400416</v>
      </c>
      <c r="H19" s="10">
        <v>1389811</v>
      </c>
      <c r="I19" s="8">
        <f t="shared" si="1"/>
        <v>-0.75727498114845559</v>
      </c>
      <c r="J19" s="9">
        <f t="shared" si="2"/>
        <v>6.3859806058222466</v>
      </c>
      <c r="K19" s="8">
        <f t="shared" si="3"/>
        <v>5.8417050342249341</v>
      </c>
      <c r="L19" s="8">
        <f t="shared" si="4"/>
        <v>5.7255407272722181</v>
      </c>
      <c r="M19" s="7">
        <f t="shared" si="5"/>
        <v>-0.11616430695271607</v>
      </c>
    </row>
    <row r="20" spans="1:13" x14ac:dyDescent="0.3">
      <c r="A20" s="1" t="s">
        <v>23</v>
      </c>
      <c r="B20" s="6"/>
      <c r="C20" s="6"/>
      <c r="D20" s="5"/>
      <c r="E20" s="6"/>
      <c r="F20" s="6"/>
      <c r="G20" s="6"/>
      <c r="H20" s="5"/>
      <c r="I20" s="1"/>
      <c r="J20" s="1"/>
      <c r="K20" s="1"/>
      <c r="L20" s="1"/>
      <c r="M20" s="4"/>
    </row>
    <row r="21" spans="1:13" x14ac:dyDescent="0.3">
      <c r="A21" s="1" t="s">
        <v>0</v>
      </c>
      <c r="B21" s="3"/>
      <c r="C21" s="3"/>
      <c r="D21" s="3"/>
      <c r="E21" s="3"/>
      <c r="F21" s="3"/>
      <c r="G21" s="3"/>
      <c r="H21" s="2"/>
      <c r="I21" s="1"/>
      <c r="J21" s="1"/>
      <c r="K21" s="1"/>
      <c r="L21" s="1"/>
      <c r="M21" s="1"/>
    </row>
  </sheetData>
  <mergeCells count="4">
    <mergeCell ref="B3:E3"/>
    <mergeCell ref="F3:I3"/>
    <mergeCell ref="J3:M3"/>
    <mergeCell ref="A1:M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A4.10.1-4 Internet</vt:lpstr>
      <vt:lpstr>'Tabelle A4.10.1-4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Friedrich, Michael</cp:lastModifiedBy>
  <cp:lastPrinted>2015-02-18T14:10:57Z</cp:lastPrinted>
  <dcterms:created xsi:type="dcterms:W3CDTF">2015-02-17T14:03:08Z</dcterms:created>
  <dcterms:modified xsi:type="dcterms:W3CDTF">2015-03-11T14:00:12Z</dcterms:modified>
</cp:coreProperties>
</file>