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312" windowHeight="7740"/>
  </bookViews>
  <sheets>
    <sheet name="Tabelle A4.10.1-5 Internet" sheetId="1" r:id="rId1"/>
  </sheets>
  <definedNames>
    <definedName name="_xlnm.Print_Area" localSheetId="0">'Tabelle A4.10.1-5 Internet'!$A$1:$M$21</definedName>
  </definedNames>
  <calcPr calcId="145621"/>
</workbook>
</file>

<file path=xl/calcChain.xml><?xml version="1.0" encoding="utf-8"?>
<calcChain xmlns="http://schemas.openxmlformats.org/spreadsheetml/2006/main">
  <c r="E6" i="1" l="1"/>
  <c r="I6" i="1"/>
  <c r="J6" i="1"/>
  <c r="K6" i="1"/>
  <c r="L6" i="1"/>
  <c r="M6" i="1" s="1"/>
  <c r="E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E9" i="1"/>
  <c r="I9" i="1"/>
  <c r="J9" i="1"/>
  <c r="K9" i="1"/>
  <c r="L9" i="1"/>
  <c r="M9" i="1"/>
  <c r="E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E12" i="1"/>
  <c r="I12" i="1"/>
  <c r="J12" i="1"/>
  <c r="K12" i="1"/>
  <c r="L12" i="1"/>
  <c r="M12" i="1"/>
  <c r="E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E16" i="1"/>
  <c r="I16" i="1"/>
  <c r="J16" i="1"/>
  <c r="K16" i="1"/>
  <c r="L16" i="1"/>
  <c r="M16" i="1"/>
  <c r="E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E19" i="1"/>
  <c r="I19" i="1"/>
  <c r="J19" i="1"/>
  <c r="K19" i="1"/>
  <c r="L19" i="1"/>
  <c r="M19" i="1"/>
</calcChain>
</file>

<file path=xl/sharedStrings.xml><?xml version="1.0" encoding="utf-8"?>
<sst xmlns="http://schemas.openxmlformats.org/spreadsheetml/2006/main" count="36" uniqueCount="25">
  <si>
    <t>Berechnungen des Bundesinstituts für Berufsbildung</t>
  </si>
  <si>
    <t>Quelle: Beschäftigungsstatistik der Bundesagentur für Arbeit (Revision August 2014); Stichtag jeweils 31. Dezember;</t>
  </si>
  <si>
    <t>Insgesamt</t>
  </si>
  <si>
    <t>Großbetriebe</t>
  </si>
  <si>
    <t>500 und mehr  Beschäftigte</t>
  </si>
  <si>
    <t>250-499 Beschäftigte</t>
  </si>
  <si>
    <t>kleine/mittlere Betriebe insg.</t>
  </si>
  <si>
    <t>Mittlere Betriebe</t>
  </si>
  <si>
    <t>100-249 Beschäftigte</t>
  </si>
  <si>
    <t>50-99 Beschäftigte</t>
  </si>
  <si>
    <t>Kleinbetriebe</t>
  </si>
  <si>
    <t>20-49 Beschäftigte</t>
  </si>
  <si>
    <t>10-19 Beschäftigte</t>
  </si>
  <si>
    <t>Kleinstbetriebe</t>
  </si>
  <si>
    <t>5-9 Beschäftigte</t>
  </si>
  <si>
    <t>1-4 Beschäftigte</t>
  </si>
  <si>
    <t>abs.</t>
  </si>
  <si>
    <t>Betriebsgrößenklassen</t>
  </si>
  <si>
    <t>2012-2013</t>
  </si>
  <si>
    <t>Ausbildungsbetriebsquote</t>
  </si>
  <si>
    <t>Ausbildungsbetriebe</t>
  </si>
  <si>
    <t>Betriebe</t>
  </si>
  <si>
    <t>in %</t>
  </si>
  <si>
    <t>in %-Pkte</t>
  </si>
  <si>
    <t>Tabelle A4.10.1-5 Internet: Betriebe, Ausbildungsbetriebe und Ausbildungsbetriebsquote zwischen 2007, 2012 und 2013 in den neuen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</si>
</sst>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" fontId="3" fillId="0" borderId="0" xfId="0" applyNumberFormat="1" applyFont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49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164" fontId="4" fillId="2" borderId="0" xfId="0" applyNumberFormat="1" applyFont="1" applyFill="1"/>
    <xf numFmtId="164" fontId="4" fillId="2" borderId="6" xfId="0" applyNumberFormat="1" applyFont="1" applyFill="1" applyBorder="1"/>
    <xf numFmtId="3" fontId="4" fillId="2" borderId="0" xfId="0" applyNumberFormat="1" applyFont="1" applyFill="1"/>
    <xf numFmtId="3" fontId="4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4" fillId="0" borderId="0" xfId="0" applyNumberFormat="1" applyFont="1"/>
    <xf numFmtId="3" fontId="1" fillId="0" borderId="0" xfId="0" applyNumberFormat="1" applyFont="1"/>
    <xf numFmtId="3" fontId="1" fillId="0" borderId="6" xfId="0" applyNumberFormat="1" applyFont="1" applyBorder="1"/>
    <xf numFmtId="49" fontId="1" fillId="0" borderId="7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4" fillId="2" borderId="9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15" xfId="0" applyFont="1" applyFill="1" applyBorder="1"/>
    <xf numFmtId="0" fontId="4" fillId="2" borderId="10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A22" sqref="A22"/>
    </sheetView>
  </sheetViews>
  <sheetFormatPr baseColWidth="10" defaultRowHeight="14.4" x14ac:dyDescent="0.3"/>
  <cols>
    <col min="1" max="1" width="23.5546875" customWidth="1"/>
    <col min="2" max="2" width="9.5546875" customWidth="1"/>
    <col min="3" max="4" width="7.44140625" bestFit="1" customWidth="1"/>
    <col min="5" max="5" width="10.5546875" customWidth="1"/>
    <col min="6" max="8" width="6.44140625" bestFit="1" customWidth="1"/>
    <col min="9" max="9" width="10.44140625" customWidth="1"/>
    <col min="10" max="10" width="8.6640625" customWidth="1"/>
    <col min="11" max="11" width="8.33203125" customWidth="1"/>
    <col min="12" max="12" width="7.44140625" customWidth="1"/>
    <col min="13" max="13" width="10" customWidth="1"/>
  </cols>
  <sheetData>
    <row r="1" spans="1:14" ht="30.75" customHeight="1" x14ac:dyDescent="0.3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36"/>
      <c r="B3" s="38" t="s">
        <v>21</v>
      </c>
      <c r="C3" s="39"/>
      <c r="D3" s="39"/>
      <c r="E3" s="40"/>
      <c r="F3" s="38" t="s">
        <v>20</v>
      </c>
      <c r="G3" s="39"/>
      <c r="H3" s="39"/>
      <c r="I3" s="40"/>
      <c r="J3" s="38" t="s">
        <v>19</v>
      </c>
      <c r="K3" s="39"/>
      <c r="L3" s="39"/>
      <c r="M3" s="41"/>
      <c r="N3" s="1"/>
    </row>
    <row r="4" spans="1:14" ht="15" x14ac:dyDescent="0.25">
      <c r="A4" s="35"/>
      <c r="B4" s="33">
        <v>2007</v>
      </c>
      <c r="C4" s="32">
        <v>2012</v>
      </c>
      <c r="D4" s="32">
        <v>2013</v>
      </c>
      <c r="E4" s="37" t="s">
        <v>18</v>
      </c>
      <c r="F4" s="33">
        <v>2007</v>
      </c>
      <c r="G4" s="32">
        <v>2012</v>
      </c>
      <c r="H4" s="32">
        <v>2013</v>
      </c>
      <c r="I4" s="34" t="s">
        <v>18</v>
      </c>
      <c r="J4" s="33">
        <v>2007</v>
      </c>
      <c r="K4" s="32">
        <v>2012</v>
      </c>
      <c r="L4" s="32">
        <v>2013</v>
      </c>
      <c r="M4" s="31" t="s">
        <v>18</v>
      </c>
      <c r="N4" s="1"/>
    </row>
    <row r="5" spans="1:14" ht="15" thickBot="1" x14ac:dyDescent="0.35">
      <c r="A5" s="30" t="s">
        <v>17</v>
      </c>
      <c r="B5" s="28" t="s">
        <v>16</v>
      </c>
      <c r="C5" s="27" t="s">
        <v>16</v>
      </c>
      <c r="D5" s="27" t="s">
        <v>16</v>
      </c>
      <c r="E5" s="29" t="s">
        <v>22</v>
      </c>
      <c r="F5" s="28" t="s">
        <v>16</v>
      </c>
      <c r="G5" s="27" t="s">
        <v>16</v>
      </c>
      <c r="H5" s="27" t="s">
        <v>16</v>
      </c>
      <c r="I5" s="27" t="s">
        <v>22</v>
      </c>
      <c r="J5" s="28" t="s">
        <v>22</v>
      </c>
      <c r="K5" s="28" t="s">
        <v>22</v>
      </c>
      <c r="L5" s="28" t="s">
        <v>22</v>
      </c>
      <c r="M5" s="26" t="s">
        <v>23</v>
      </c>
      <c r="N5" s="1"/>
    </row>
    <row r="6" spans="1:14" x14ac:dyDescent="0.3">
      <c r="A6" s="25" t="s">
        <v>15</v>
      </c>
      <c r="B6" s="24">
        <v>268573</v>
      </c>
      <c r="C6" s="23">
        <v>272075</v>
      </c>
      <c r="D6" s="23">
        <v>270717</v>
      </c>
      <c r="E6" s="22">
        <f t="shared" ref="E6:E19" si="0">(100/C6*D6)-100</f>
        <v>-0.49912707893044228</v>
      </c>
      <c r="F6" s="24">
        <v>20781</v>
      </c>
      <c r="G6" s="23">
        <v>12228</v>
      </c>
      <c r="H6" s="23">
        <v>11243</v>
      </c>
      <c r="I6" s="22">
        <f t="shared" ref="I6:I19" si="1">(100/G6*H6)-100</f>
        <v>-8.0552829571475399</v>
      </c>
      <c r="J6" s="21">
        <f t="shared" ref="J6:J19" si="2">100/B6*F6</f>
        <v>7.7375611100147825</v>
      </c>
      <c r="K6" s="20">
        <f t="shared" ref="K6:K19" si="3">100/C6*G6</f>
        <v>4.494348984654966</v>
      </c>
      <c r="L6" s="20">
        <f t="shared" ref="L6:L19" si="4">100/D6*H6</f>
        <v>4.1530454312067588</v>
      </c>
      <c r="M6" s="19">
        <f t="shared" ref="M6:M19" si="5">L6-K6</f>
        <v>-0.34130355344820718</v>
      </c>
      <c r="N6" s="1"/>
    </row>
    <row r="7" spans="1:14" x14ac:dyDescent="0.3">
      <c r="A7" s="25" t="s">
        <v>14</v>
      </c>
      <c r="B7" s="24">
        <v>70197</v>
      </c>
      <c r="C7" s="23">
        <v>73238</v>
      </c>
      <c r="D7" s="23">
        <v>73840</v>
      </c>
      <c r="E7" s="22">
        <f t="shared" si="0"/>
        <v>0.82197766186952492</v>
      </c>
      <c r="F7" s="24">
        <v>18623</v>
      </c>
      <c r="G7" s="23">
        <v>13625</v>
      </c>
      <c r="H7" s="23">
        <v>13075</v>
      </c>
      <c r="I7" s="22">
        <f t="shared" si="1"/>
        <v>-4.0366972477064138</v>
      </c>
      <c r="J7" s="21">
        <f t="shared" si="2"/>
        <v>26.529623773095718</v>
      </c>
      <c r="K7" s="20">
        <f t="shared" si="3"/>
        <v>18.603730303940576</v>
      </c>
      <c r="L7" s="20">
        <f t="shared" si="4"/>
        <v>17.707204767063921</v>
      </c>
      <c r="M7" s="19">
        <f t="shared" si="5"/>
        <v>-0.89652553687665559</v>
      </c>
      <c r="N7" s="1"/>
    </row>
    <row r="8" spans="1:14" ht="15" x14ac:dyDescent="0.25">
      <c r="A8" s="18" t="s">
        <v>13</v>
      </c>
      <c r="B8" s="17">
        <f>SUM(B6:B7)</f>
        <v>338770</v>
      </c>
      <c r="C8" s="16">
        <f>SUM(C6:C7)</f>
        <v>345313</v>
      </c>
      <c r="D8" s="16">
        <f>SUM(D6:D7)</f>
        <v>344557</v>
      </c>
      <c r="E8" s="14">
        <f t="shared" si="0"/>
        <v>-0.21893180969149739</v>
      </c>
      <c r="F8" s="17">
        <f>SUM(F6:F7)</f>
        <v>39404</v>
      </c>
      <c r="G8" s="16">
        <f>SUM(G6:G7)</f>
        <v>25853</v>
      </c>
      <c r="H8" s="16">
        <f>SUM(H6:H7)</f>
        <v>24318</v>
      </c>
      <c r="I8" s="14">
        <f t="shared" si="1"/>
        <v>-5.9374153869957098</v>
      </c>
      <c r="J8" s="15">
        <f t="shared" si="2"/>
        <v>11.631490391711191</v>
      </c>
      <c r="K8" s="14">
        <f t="shared" si="3"/>
        <v>7.4868307882993115</v>
      </c>
      <c r="L8" s="14">
        <f t="shared" si="4"/>
        <v>7.0577582228774922</v>
      </c>
      <c r="M8" s="13">
        <f t="shared" si="5"/>
        <v>-0.42907256542181926</v>
      </c>
      <c r="N8" s="1"/>
    </row>
    <row r="9" spans="1:14" x14ac:dyDescent="0.3">
      <c r="A9" s="25" t="s">
        <v>12</v>
      </c>
      <c r="B9" s="24">
        <v>38248</v>
      </c>
      <c r="C9" s="23">
        <v>40594</v>
      </c>
      <c r="D9" s="23">
        <v>40891</v>
      </c>
      <c r="E9" s="22">
        <f t="shared" si="0"/>
        <v>0.73163521702714718</v>
      </c>
      <c r="F9" s="24">
        <v>14518</v>
      </c>
      <c r="G9" s="23">
        <v>11981</v>
      </c>
      <c r="H9" s="23">
        <v>11708</v>
      </c>
      <c r="I9" s="22">
        <f t="shared" si="1"/>
        <v>-2.2786077956764927</v>
      </c>
      <c r="J9" s="21">
        <f t="shared" si="2"/>
        <v>37.957540263543194</v>
      </c>
      <c r="K9" s="20">
        <f t="shared" si="3"/>
        <v>29.514213923239886</v>
      </c>
      <c r="L9" s="20">
        <f t="shared" si="4"/>
        <v>28.63221735834291</v>
      </c>
      <c r="M9" s="19">
        <f t="shared" si="5"/>
        <v>-0.88199656489697631</v>
      </c>
      <c r="N9" s="1"/>
    </row>
    <row r="10" spans="1:14" x14ac:dyDescent="0.3">
      <c r="A10" s="25" t="s">
        <v>11</v>
      </c>
      <c r="B10" s="24">
        <v>25976</v>
      </c>
      <c r="C10" s="23">
        <v>28026</v>
      </c>
      <c r="D10" s="23">
        <v>28304</v>
      </c>
      <c r="E10" s="22">
        <f t="shared" si="0"/>
        <v>0.99193605937342966</v>
      </c>
      <c r="F10" s="24">
        <v>13082</v>
      </c>
      <c r="G10" s="23">
        <v>12187</v>
      </c>
      <c r="H10" s="23">
        <v>11974</v>
      </c>
      <c r="I10" s="22">
        <f t="shared" si="1"/>
        <v>-1.7477640108312187</v>
      </c>
      <c r="J10" s="21">
        <f t="shared" si="2"/>
        <v>50.361872497690179</v>
      </c>
      <c r="K10" s="20">
        <f t="shared" si="3"/>
        <v>43.484621422964388</v>
      </c>
      <c r="L10" s="20">
        <f t="shared" si="4"/>
        <v>42.304974561899378</v>
      </c>
      <c r="M10" s="19">
        <f t="shared" si="5"/>
        <v>-1.1796468610650095</v>
      </c>
      <c r="N10" s="1"/>
    </row>
    <row r="11" spans="1:14" ht="15" x14ac:dyDescent="0.25">
      <c r="A11" s="18" t="s">
        <v>10</v>
      </c>
      <c r="B11" s="17">
        <f>SUM(B9:B10)</f>
        <v>64224</v>
      </c>
      <c r="C11" s="16">
        <f>SUM(C9:C10)</f>
        <v>68620</v>
      </c>
      <c r="D11" s="16">
        <f>SUM(D9:D10)</f>
        <v>69195</v>
      </c>
      <c r="E11" s="14">
        <f t="shared" si="0"/>
        <v>0.83794812008160591</v>
      </c>
      <c r="F11" s="17">
        <f>SUM(F9:F10)</f>
        <v>27600</v>
      </c>
      <c r="G11" s="16">
        <f>SUM(G9:G10)</f>
        <v>24168</v>
      </c>
      <c r="H11" s="16">
        <f>SUM(H9:H10)</f>
        <v>23682</v>
      </c>
      <c r="I11" s="14">
        <f t="shared" si="1"/>
        <v>-2.0109235352532124</v>
      </c>
      <c r="J11" s="15">
        <f t="shared" si="2"/>
        <v>42.974588938714504</v>
      </c>
      <c r="K11" s="14">
        <f t="shared" si="3"/>
        <v>35.220052462838822</v>
      </c>
      <c r="L11" s="14">
        <f t="shared" si="4"/>
        <v>34.225016258400174</v>
      </c>
      <c r="M11" s="13">
        <f t="shared" si="5"/>
        <v>-0.99503620443864804</v>
      </c>
      <c r="N11" s="1"/>
    </row>
    <row r="12" spans="1:14" x14ac:dyDescent="0.3">
      <c r="A12" s="25" t="s">
        <v>9</v>
      </c>
      <c r="B12" s="24">
        <v>9858</v>
      </c>
      <c r="C12" s="23">
        <v>10315</v>
      </c>
      <c r="D12" s="23">
        <v>10341</v>
      </c>
      <c r="E12" s="22">
        <f t="shared" si="0"/>
        <v>0.25206010664081191</v>
      </c>
      <c r="F12" s="24">
        <v>6043</v>
      </c>
      <c r="G12" s="23">
        <v>6032</v>
      </c>
      <c r="H12" s="23">
        <v>5963</v>
      </c>
      <c r="I12" s="22">
        <f t="shared" si="1"/>
        <v>-1.1438992042440219</v>
      </c>
      <c r="J12" s="21">
        <f t="shared" si="2"/>
        <v>61.300466626090483</v>
      </c>
      <c r="K12" s="20">
        <f t="shared" si="3"/>
        <v>58.477944740668924</v>
      </c>
      <c r="L12" s="20">
        <f t="shared" si="4"/>
        <v>57.663668890822933</v>
      </c>
      <c r="M12" s="19">
        <f t="shared" si="5"/>
        <v>-0.81427584984599122</v>
      </c>
      <c r="N12" s="1"/>
    </row>
    <row r="13" spans="1:14" x14ac:dyDescent="0.3">
      <c r="A13" s="25" t="s">
        <v>8</v>
      </c>
      <c r="B13" s="24">
        <v>5735</v>
      </c>
      <c r="C13" s="23">
        <v>6097</v>
      </c>
      <c r="D13" s="23">
        <v>6181</v>
      </c>
      <c r="E13" s="22">
        <f t="shared" si="0"/>
        <v>1.3777267508610862</v>
      </c>
      <c r="F13" s="24">
        <v>4025</v>
      </c>
      <c r="G13" s="23">
        <v>4167</v>
      </c>
      <c r="H13" s="23">
        <v>4142</v>
      </c>
      <c r="I13" s="22">
        <f t="shared" si="1"/>
        <v>-0.5999520038396895</v>
      </c>
      <c r="J13" s="21">
        <f t="shared" si="2"/>
        <v>70.183086312118562</v>
      </c>
      <c r="K13" s="20">
        <f t="shared" si="3"/>
        <v>68.345087748072828</v>
      </c>
      <c r="L13" s="20">
        <f t="shared" si="4"/>
        <v>67.011810386668827</v>
      </c>
      <c r="M13" s="19">
        <f t="shared" si="5"/>
        <v>-1.3332773614040008</v>
      </c>
      <c r="N13" s="1"/>
    </row>
    <row r="14" spans="1:14" ht="15" x14ac:dyDescent="0.25">
      <c r="A14" s="18" t="s">
        <v>7</v>
      </c>
      <c r="B14" s="17">
        <f>SUM(B12:B13)</f>
        <v>15593</v>
      </c>
      <c r="C14" s="16">
        <f>SUM(C12:C13)</f>
        <v>16412</v>
      </c>
      <c r="D14" s="16">
        <f>SUM(D12:D13)</f>
        <v>16522</v>
      </c>
      <c r="E14" s="14">
        <f t="shared" si="0"/>
        <v>0.67024128686327344</v>
      </c>
      <c r="F14" s="17">
        <f>SUM(F12:F13)</f>
        <v>10068</v>
      </c>
      <c r="G14" s="16">
        <f>SUM(G12:G13)</f>
        <v>10199</v>
      </c>
      <c r="H14" s="16">
        <f>SUM(H12:H13)</f>
        <v>10105</v>
      </c>
      <c r="I14" s="14">
        <f t="shared" si="1"/>
        <v>-0.92165898617511743</v>
      </c>
      <c r="J14" s="15">
        <f t="shared" si="2"/>
        <v>64.567434105047127</v>
      </c>
      <c r="K14" s="14">
        <f t="shared" si="3"/>
        <v>62.143553497440898</v>
      </c>
      <c r="L14" s="14">
        <f t="shared" si="4"/>
        <v>61.160876407214623</v>
      </c>
      <c r="M14" s="13">
        <f t="shared" si="5"/>
        <v>-0.98267709022627514</v>
      </c>
      <c r="N14" s="1"/>
    </row>
    <row r="15" spans="1:14" ht="15" x14ac:dyDescent="0.25">
      <c r="A15" s="18" t="s">
        <v>6</v>
      </c>
      <c r="B15" s="17">
        <f>B8+B11+B14</f>
        <v>418587</v>
      </c>
      <c r="C15" s="16">
        <f>C8+C11+C14</f>
        <v>430345</v>
      </c>
      <c r="D15" s="16">
        <f>D8+D11+D14</f>
        <v>430274</v>
      </c>
      <c r="E15" s="14">
        <f t="shared" si="0"/>
        <v>-1.6498390825958609E-2</v>
      </c>
      <c r="F15" s="17">
        <f>F8+F11+F14</f>
        <v>77072</v>
      </c>
      <c r="G15" s="16">
        <f>G8+G11+G14</f>
        <v>60220</v>
      </c>
      <c r="H15" s="16">
        <f>H8+H11+H14</f>
        <v>58105</v>
      </c>
      <c r="I15" s="14">
        <f t="shared" si="1"/>
        <v>-3.5121222185320562</v>
      </c>
      <c r="J15" s="15">
        <f t="shared" si="2"/>
        <v>18.412420834856313</v>
      </c>
      <c r="K15" s="14">
        <f t="shared" si="3"/>
        <v>13.993423880839792</v>
      </c>
      <c r="L15" s="14">
        <f t="shared" si="4"/>
        <v>13.504185704922909</v>
      </c>
      <c r="M15" s="13">
        <f t="shared" si="5"/>
        <v>-0.48923817591688312</v>
      </c>
      <c r="N15" s="1"/>
    </row>
    <row r="16" spans="1:14" x14ac:dyDescent="0.3">
      <c r="A16" s="25" t="s">
        <v>5</v>
      </c>
      <c r="B16" s="24">
        <v>1621</v>
      </c>
      <c r="C16" s="23">
        <v>1698</v>
      </c>
      <c r="D16" s="23">
        <v>1721</v>
      </c>
      <c r="E16" s="22">
        <f t="shared" si="0"/>
        <v>1.3545347467609048</v>
      </c>
      <c r="F16" s="24">
        <v>1276</v>
      </c>
      <c r="G16" s="23">
        <v>1306</v>
      </c>
      <c r="H16" s="23">
        <v>1298</v>
      </c>
      <c r="I16" s="22">
        <f t="shared" si="1"/>
        <v>-0.6125574272588068</v>
      </c>
      <c r="J16" s="21">
        <f t="shared" si="2"/>
        <v>78.716841455891426</v>
      </c>
      <c r="K16" s="20">
        <f t="shared" si="3"/>
        <v>76.914016489988228</v>
      </c>
      <c r="L16" s="20">
        <f t="shared" si="4"/>
        <v>75.421266705403838</v>
      </c>
      <c r="M16" s="19">
        <f t="shared" si="5"/>
        <v>-1.4927497845843902</v>
      </c>
      <c r="N16" s="1"/>
    </row>
    <row r="17" spans="1:14" x14ac:dyDescent="0.3">
      <c r="A17" s="25" t="s">
        <v>4</v>
      </c>
      <c r="B17" s="24">
        <v>812</v>
      </c>
      <c r="C17" s="23">
        <v>887</v>
      </c>
      <c r="D17" s="23">
        <v>889</v>
      </c>
      <c r="E17" s="22">
        <f t="shared" si="0"/>
        <v>0.22547914317925688</v>
      </c>
      <c r="F17" s="24">
        <v>688</v>
      </c>
      <c r="G17" s="23">
        <v>742</v>
      </c>
      <c r="H17" s="23">
        <v>739</v>
      </c>
      <c r="I17" s="22">
        <f t="shared" si="1"/>
        <v>-0.4043126684636178</v>
      </c>
      <c r="J17" s="21">
        <f t="shared" si="2"/>
        <v>84.729064039408868</v>
      </c>
      <c r="K17" s="20">
        <f t="shared" si="3"/>
        <v>83.652762119503947</v>
      </c>
      <c r="L17" s="20">
        <f t="shared" si="4"/>
        <v>83.127109111361079</v>
      </c>
      <c r="M17" s="19">
        <f t="shared" si="5"/>
        <v>-0.52565300814286786</v>
      </c>
      <c r="N17" s="1"/>
    </row>
    <row r="18" spans="1:14" x14ac:dyDescent="0.3">
      <c r="A18" s="18" t="s">
        <v>3</v>
      </c>
      <c r="B18" s="17">
        <f>SUM(B16:B17)</f>
        <v>2433</v>
      </c>
      <c r="C18" s="16">
        <f>SUM(C16:C17)</f>
        <v>2585</v>
      </c>
      <c r="D18" s="16">
        <f>SUM(D16:D17)</f>
        <v>2610</v>
      </c>
      <c r="E18" s="14">
        <f t="shared" si="0"/>
        <v>0.96711798839459107</v>
      </c>
      <c r="F18" s="17">
        <f>SUM(F16:F17)</f>
        <v>1964</v>
      </c>
      <c r="G18" s="16">
        <f>SUM(G16:G17)</f>
        <v>2048</v>
      </c>
      <c r="H18" s="16">
        <f>SUM(H16:H17)</f>
        <v>2037</v>
      </c>
      <c r="I18" s="14">
        <f t="shared" si="1"/>
        <v>-0.537109375</v>
      </c>
      <c r="J18" s="15">
        <f t="shared" si="2"/>
        <v>80.723386765310309</v>
      </c>
      <c r="K18" s="14">
        <f t="shared" si="3"/>
        <v>79.226305609284339</v>
      </c>
      <c r="L18" s="14">
        <f t="shared" si="4"/>
        <v>78.045977011494244</v>
      </c>
      <c r="M18" s="13">
        <f t="shared" si="5"/>
        <v>-1.1803285977900941</v>
      </c>
      <c r="N18" s="1"/>
    </row>
    <row r="19" spans="1:14" ht="15.75" thickBot="1" x14ac:dyDescent="0.3">
      <c r="A19" s="12" t="s">
        <v>2</v>
      </c>
      <c r="B19" s="11">
        <v>421020</v>
      </c>
      <c r="C19" s="10">
        <v>432930</v>
      </c>
      <c r="D19" s="10">
        <v>432884</v>
      </c>
      <c r="E19" s="8">
        <f t="shared" si="0"/>
        <v>-1.0625274293772691E-2</v>
      </c>
      <c r="F19" s="11">
        <v>79036</v>
      </c>
      <c r="G19" s="10">
        <v>62268</v>
      </c>
      <c r="H19" s="10">
        <v>60142</v>
      </c>
      <c r="I19" s="8">
        <f t="shared" si="1"/>
        <v>-3.4142737842872748</v>
      </c>
      <c r="J19" s="9">
        <f t="shared" si="2"/>
        <v>18.772504869127356</v>
      </c>
      <c r="K19" s="8">
        <f t="shared" si="3"/>
        <v>14.382925646178366</v>
      </c>
      <c r="L19" s="8">
        <f t="shared" si="4"/>
        <v>13.893329390783675</v>
      </c>
      <c r="M19" s="7">
        <f t="shared" si="5"/>
        <v>-0.48959625539469087</v>
      </c>
      <c r="N19" s="1"/>
    </row>
    <row r="20" spans="1:14" x14ac:dyDescent="0.3">
      <c r="A20" s="1" t="s">
        <v>1</v>
      </c>
      <c r="B20" s="6"/>
      <c r="C20" s="6"/>
      <c r="D20" s="5"/>
      <c r="E20" s="6"/>
      <c r="F20" s="6"/>
      <c r="G20" s="6"/>
      <c r="H20" s="5"/>
      <c r="I20" s="1"/>
      <c r="J20" s="1"/>
      <c r="K20" s="1"/>
      <c r="L20" s="1"/>
      <c r="M20" s="4"/>
      <c r="N20" s="1"/>
    </row>
    <row r="21" spans="1:14" x14ac:dyDescent="0.3">
      <c r="A21" s="1" t="s">
        <v>0</v>
      </c>
      <c r="B21" s="3"/>
      <c r="C21" s="3"/>
      <c r="D21" s="3"/>
      <c r="E21" s="3"/>
      <c r="F21" s="3"/>
      <c r="G21" s="3"/>
      <c r="H21" s="1"/>
      <c r="I21" s="1"/>
      <c r="J21" s="1"/>
      <c r="K21" s="2"/>
      <c r="L21" s="2"/>
      <c r="M21" s="2"/>
      <c r="N21" s="1"/>
    </row>
    <row r="22" spans="1:14" ht="15" x14ac:dyDescent="0.25">
      <c r="A22" s="1"/>
      <c r="B22" s="3"/>
      <c r="C22" s="3"/>
      <c r="D22" s="3"/>
      <c r="E22" s="3"/>
      <c r="F22" s="3"/>
      <c r="G22" s="3"/>
      <c r="H22" s="1"/>
      <c r="I22" s="1"/>
      <c r="J22" s="1"/>
      <c r="K22" s="2"/>
      <c r="L22" s="2"/>
      <c r="M22" s="2"/>
      <c r="N22" s="1"/>
    </row>
  </sheetData>
  <mergeCells count="4">
    <mergeCell ref="B3:E3"/>
    <mergeCell ref="F3:I3"/>
    <mergeCell ref="J3:M3"/>
    <mergeCell ref="A1:M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A4.10.1-5 Internet</vt:lpstr>
      <vt:lpstr>'Tabelle A4.10.1-5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2015-02-18T14:13:13Z</cp:lastPrinted>
  <dcterms:created xsi:type="dcterms:W3CDTF">2015-02-17T14:03:08Z</dcterms:created>
  <dcterms:modified xsi:type="dcterms:W3CDTF">2015-03-11T14:00:35Z</dcterms:modified>
</cp:coreProperties>
</file>