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312" windowHeight="7740"/>
  </bookViews>
  <sheets>
    <sheet name="Tabelle A4.10.1-6 Internet" sheetId="1" r:id="rId1"/>
  </sheets>
  <calcPr calcId="145621"/>
</workbook>
</file>

<file path=xl/calcChain.xml><?xml version="1.0" encoding="utf-8"?>
<calcChain xmlns="http://schemas.openxmlformats.org/spreadsheetml/2006/main">
  <c r="E6" i="1" l="1"/>
  <c r="I6" i="1"/>
  <c r="J6" i="1"/>
  <c r="K6" i="1"/>
  <c r="L6" i="1"/>
  <c r="M6" i="1" s="1"/>
  <c r="E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E9" i="1"/>
  <c r="I9" i="1"/>
  <c r="J9" i="1"/>
  <c r="K9" i="1"/>
  <c r="L9" i="1"/>
  <c r="M9" i="1"/>
  <c r="E10" i="1"/>
  <c r="I10" i="1"/>
  <c r="J10" i="1"/>
  <c r="K10" i="1"/>
  <c r="L10" i="1"/>
  <c r="M10" i="1"/>
  <c r="B11" i="1"/>
  <c r="C11" i="1"/>
  <c r="D11" i="1"/>
  <c r="E11" i="1"/>
  <c r="F11" i="1"/>
  <c r="G11" i="1"/>
  <c r="H11" i="1"/>
  <c r="I11" i="1"/>
  <c r="J11" i="1"/>
  <c r="K11" i="1"/>
  <c r="L11" i="1"/>
  <c r="M11" i="1"/>
  <c r="E12" i="1"/>
  <c r="I12" i="1"/>
  <c r="J12" i="1"/>
  <c r="K12" i="1"/>
  <c r="L12" i="1"/>
  <c r="M12" i="1"/>
  <c r="E13" i="1"/>
  <c r="I13" i="1"/>
  <c r="J13" i="1"/>
  <c r="K13" i="1"/>
  <c r="L13" i="1"/>
  <c r="M13" i="1"/>
  <c r="B14" i="1"/>
  <c r="C14" i="1"/>
  <c r="D14" i="1"/>
  <c r="E14" i="1"/>
  <c r="F14" i="1"/>
  <c r="G14" i="1"/>
  <c r="H14" i="1"/>
  <c r="I14" i="1"/>
  <c r="J14" i="1"/>
  <c r="K14" i="1"/>
  <c r="L14" i="1"/>
  <c r="M14" i="1"/>
  <c r="B15" i="1"/>
  <c r="C15" i="1"/>
  <c r="D15" i="1"/>
  <c r="E15" i="1"/>
  <c r="F15" i="1"/>
  <c r="G15" i="1"/>
  <c r="H15" i="1"/>
  <c r="I15" i="1"/>
  <c r="J15" i="1"/>
  <c r="K15" i="1"/>
  <c r="L15" i="1"/>
  <c r="M15" i="1"/>
  <c r="E16" i="1"/>
  <c r="I16" i="1"/>
  <c r="J16" i="1"/>
  <c r="K16" i="1"/>
  <c r="L16" i="1"/>
  <c r="M16" i="1"/>
  <c r="E17" i="1"/>
  <c r="I17" i="1"/>
  <c r="J17" i="1"/>
  <c r="K17" i="1"/>
  <c r="L17" i="1"/>
  <c r="M17" i="1"/>
  <c r="B18" i="1"/>
  <c r="C18" i="1"/>
  <c r="D18" i="1"/>
  <c r="E18" i="1"/>
  <c r="F18" i="1"/>
  <c r="G18" i="1"/>
  <c r="H18" i="1"/>
  <c r="I18" i="1"/>
  <c r="J18" i="1"/>
  <c r="K18" i="1"/>
  <c r="L18" i="1"/>
  <c r="M18" i="1"/>
  <c r="E19" i="1"/>
  <c r="I19" i="1"/>
  <c r="J19" i="1"/>
  <c r="K19" i="1"/>
  <c r="M19" i="1" s="1"/>
  <c r="L19" i="1"/>
</calcChain>
</file>

<file path=xl/sharedStrings.xml><?xml version="1.0" encoding="utf-8"?>
<sst xmlns="http://schemas.openxmlformats.org/spreadsheetml/2006/main" count="36" uniqueCount="25">
  <si>
    <t>Berechnungen des Bundesinstituts für Berufsbildung</t>
  </si>
  <si>
    <t>Quelle: Beschäftigungsstatistik der Bundesagentur für Arbeit (Revision August 2014); Stichtag jeweils 31. Dezember;</t>
  </si>
  <si>
    <t>Insgesamt</t>
  </si>
  <si>
    <t>Großbetriebe</t>
  </si>
  <si>
    <t>500 und mehr  Beschäftigte</t>
  </si>
  <si>
    <t>250-499 Beschäftigte</t>
  </si>
  <si>
    <t>kleine/mittlere Betriebe insg.</t>
  </si>
  <si>
    <t>Mittlere Betriebe</t>
  </si>
  <si>
    <t>100-249 Beschäftigte</t>
  </si>
  <si>
    <t>50-99 Beschäftigte</t>
  </si>
  <si>
    <t>Kleinbetriebe</t>
  </si>
  <si>
    <t>20-49 Beschäftigte</t>
  </si>
  <si>
    <t>10-19 Beschäftigte</t>
  </si>
  <si>
    <t>Kleinstbetriebe</t>
  </si>
  <si>
    <t>5-9 Beschäftigte</t>
  </si>
  <si>
    <t>1-4 Beschäftigte</t>
  </si>
  <si>
    <t>abs.</t>
  </si>
  <si>
    <t>Betriebsgrößenklassen</t>
  </si>
  <si>
    <t>2012-2013</t>
  </si>
  <si>
    <t>Ausbildungsquote</t>
  </si>
  <si>
    <t>Auszubildende</t>
  </si>
  <si>
    <t>Beschäftigte</t>
  </si>
  <si>
    <t>in %</t>
  </si>
  <si>
    <t>in %-Pkte</t>
  </si>
  <si>
    <t xml:space="preserve">Tabelle A4.10.1-6 Internet: Beschäftigte, Auszubildende und Ausbildungsquoten zwischen 2007, 2012 und 2013 in den neuen Bundesländern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</si>
</sst>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/>
    <xf numFmtId="1" fontId="2" fillId="0" borderId="0" xfId="0" applyNumberFormat="1" applyFont="1"/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/>
    <xf numFmtId="1" fontId="3" fillId="0" borderId="0" xfId="0" applyNumberFormat="1" applyFont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49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164" fontId="4" fillId="2" borderId="0" xfId="0" applyNumberFormat="1" applyFont="1" applyFill="1"/>
    <xf numFmtId="164" fontId="4" fillId="2" borderId="6" xfId="0" applyNumberFormat="1" applyFont="1" applyFill="1" applyBorder="1"/>
    <xf numFmtId="3" fontId="4" fillId="2" borderId="0" xfId="0" applyNumberFormat="1" applyFont="1" applyFill="1"/>
    <xf numFmtId="3" fontId="4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4" fillId="0" borderId="0" xfId="0" applyNumberFormat="1" applyFont="1"/>
    <xf numFmtId="3" fontId="1" fillId="0" borderId="0" xfId="0" applyNumberFormat="1" applyFont="1"/>
    <xf numFmtId="3" fontId="1" fillId="0" borderId="6" xfId="0" applyNumberFormat="1" applyFont="1" applyBorder="1"/>
    <xf numFmtId="49" fontId="1" fillId="0" borderId="7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4" fillId="2" borderId="9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right"/>
    </xf>
    <xf numFmtId="0" fontId="1" fillId="2" borderId="7" xfId="0" applyFont="1" applyFill="1" applyBorder="1"/>
    <xf numFmtId="0" fontId="1" fillId="2" borderId="15" xfId="0" applyFont="1" applyFill="1" applyBorder="1"/>
    <xf numFmtId="0" fontId="4" fillId="2" borderId="10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A23" sqref="A23"/>
    </sheetView>
  </sheetViews>
  <sheetFormatPr baseColWidth="10" defaultRowHeight="14.4" x14ac:dyDescent="0.3"/>
  <cols>
    <col min="1" max="1" width="22.109375" customWidth="1"/>
    <col min="2" max="2" width="9.88671875" customWidth="1"/>
    <col min="3" max="4" width="8.88671875" bestFit="1" customWidth="1"/>
    <col min="5" max="5" width="10.5546875" customWidth="1"/>
    <col min="6" max="8" width="7.44140625" bestFit="1" customWidth="1"/>
    <col min="9" max="9" width="10.44140625" customWidth="1"/>
    <col min="10" max="12" width="5" bestFit="1" customWidth="1"/>
    <col min="13" max="13" width="10.6640625" customWidth="1"/>
  </cols>
  <sheetData>
    <row r="1" spans="1:14" ht="30" customHeight="1" x14ac:dyDescent="0.3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36"/>
      <c r="B3" s="38" t="s">
        <v>21</v>
      </c>
      <c r="C3" s="39"/>
      <c r="D3" s="39"/>
      <c r="E3" s="40"/>
      <c r="F3" s="38" t="s">
        <v>20</v>
      </c>
      <c r="G3" s="39"/>
      <c r="H3" s="39"/>
      <c r="I3" s="40"/>
      <c r="J3" s="38" t="s">
        <v>19</v>
      </c>
      <c r="K3" s="39"/>
      <c r="L3" s="39"/>
      <c r="M3" s="41"/>
      <c r="N3" s="1"/>
    </row>
    <row r="4" spans="1:14" ht="15" x14ac:dyDescent="0.25">
      <c r="A4" s="35"/>
      <c r="B4" s="33">
        <v>2007</v>
      </c>
      <c r="C4" s="32">
        <v>2012</v>
      </c>
      <c r="D4" s="32">
        <v>2013</v>
      </c>
      <c r="E4" s="37" t="s">
        <v>18</v>
      </c>
      <c r="F4" s="33">
        <v>2007</v>
      </c>
      <c r="G4" s="32">
        <v>2012</v>
      </c>
      <c r="H4" s="32">
        <v>2013</v>
      </c>
      <c r="I4" s="34" t="s">
        <v>18</v>
      </c>
      <c r="J4" s="33">
        <v>2007</v>
      </c>
      <c r="K4" s="32">
        <v>2012</v>
      </c>
      <c r="L4" s="32">
        <v>2013</v>
      </c>
      <c r="M4" s="31" t="s">
        <v>18</v>
      </c>
      <c r="N4" s="1"/>
    </row>
    <row r="5" spans="1:14" ht="15" thickBot="1" x14ac:dyDescent="0.35">
      <c r="A5" s="30" t="s">
        <v>17</v>
      </c>
      <c r="B5" s="28" t="s">
        <v>16</v>
      </c>
      <c r="C5" s="27" t="s">
        <v>16</v>
      </c>
      <c r="D5" s="27" t="s">
        <v>16</v>
      </c>
      <c r="E5" s="29" t="s">
        <v>22</v>
      </c>
      <c r="F5" s="28" t="s">
        <v>16</v>
      </c>
      <c r="G5" s="27" t="s">
        <v>16</v>
      </c>
      <c r="H5" s="27" t="s">
        <v>16</v>
      </c>
      <c r="I5" s="27" t="s">
        <v>22</v>
      </c>
      <c r="J5" s="28" t="s">
        <v>22</v>
      </c>
      <c r="K5" s="28" t="s">
        <v>22</v>
      </c>
      <c r="L5" s="28" t="s">
        <v>22</v>
      </c>
      <c r="M5" s="26" t="s">
        <v>23</v>
      </c>
      <c r="N5" s="1"/>
    </row>
    <row r="6" spans="1:14" x14ac:dyDescent="0.3">
      <c r="A6" s="25" t="s">
        <v>15</v>
      </c>
      <c r="B6" s="24">
        <v>520194</v>
      </c>
      <c r="C6" s="23">
        <v>526297</v>
      </c>
      <c r="D6" s="23">
        <v>522632</v>
      </c>
      <c r="E6" s="22">
        <f t="shared" ref="E6:E19" si="0">(100/C6*D6)-100</f>
        <v>-0.69637486058252307</v>
      </c>
      <c r="F6" s="24">
        <v>23910</v>
      </c>
      <c r="G6" s="23">
        <v>13732</v>
      </c>
      <c r="H6" s="23">
        <v>12613</v>
      </c>
      <c r="I6" s="22">
        <f t="shared" ref="I6:I19" si="1">(100/G6*H6)-100</f>
        <v>-8.148849402854637</v>
      </c>
      <c r="J6" s="21">
        <f t="shared" ref="J6:J19" si="2">100/B6*F6</f>
        <v>4.5963621264374446</v>
      </c>
      <c r="K6" s="20">
        <f t="shared" ref="K6:K19" si="3">100/C6*G6</f>
        <v>2.6091731474813651</v>
      </c>
      <c r="L6" s="20">
        <f t="shared" ref="L6:L19" si="4">100/D6*H6</f>
        <v>2.4133616005143201</v>
      </c>
      <c r="M6" s="19">
        <f t="shared" ref="M6:M19" si="5">L6-K6</f>
        <v>-0.19581154696704495</v>
      </c>
      <c r="N6" s="1"/>
    </row>
    <row r="7" spans="1:14" x14ac:dyDescent="0.3">
      <c r="A7" s="25" t="s">
        <v>14</v>
      </c>
      <c r="B7" s="24">
        <v>456969</v>
      </c>
      <c r="C7" s="23">
        <v>477260</v>
      </c>
      <c r="D7" s="23">
        <v>481316</v>
      </c>
      <c r="E7" s="22">
        <f t="shared" si="0"/>
        <v>0.84985123412815256</v>
      </c>
      <c r="F7" s="24">
        <v>28708</v>
      </c>
      <c r="G7" s="23">
        <v>19113</v>
      </c>
      <c r="H7" s="23">
        <v>18226</v>
      </c>
      <c r="I7" s="22">
        <f t="shared" si="1"/>
        <v>-4.6408203840318123</v>
      </c>
      <c r="J7" s="21">
        <f t="shared" si="2"/>
        <v>6.2822642236125423</v>
      </c>
      <c r="K7" s="20">
        <f t="shared" si="3"/>
        <v>4.004735364371621</v>
      </c>
      <c r="L7" s="20">
        <f t="shared" si="4"/>
        <v>3.7867014601633855</v>
      </c>
      <c r="M7" s="19">
        <f t="shared" si="5"/>
        <v>-0.21803390420823554</v>
      </c>
      <c r="N7" s="1"/>
    </row>
    <row r="8" spans="1:14" ht="15" x14ac:dyDescent="0.25">
      <c r="A8" s="18" t="s">
        <v>13</v>
      </c>
      <c r="B8" s="17">
        <f>SUM(B6:B7)</f>
        <v>977163</v>
      </c>
      <c r="C8" s="16">
        <f>SUM(C6:C7)</f>
        <v>1003557</v>
      </c>
      <c r="D8" s="16">
        <f>SUM(D6:D7)</f>
        <v>1003948</v>
      </c>
      <c r="E8" s="14">
        <f t="shared" si="0"/>
        <v>3.8961414249513382E-2</v>
      </c>
      <c r="F8" s="17">
        <f>SUM(F6:F7)</f>
        <v>52618</v>
      </c>
      <c r="G8" s="16">
        <f>SUM(G6:G7)</f>
        <v>32845</v>
      </c>
      <c r="H8" s="16">
        <f>SUM(H6:H7)</f>
        <v>30839</v>
      </c>
      <c r="I8" s="14">
        <f t="shared" si="1"/>
        <v>-6.1074745014461911</v>
      </c>
      <c r="J8" s="15">
        <f t="shared" si="2"/>
        <v>5.3847720390559202</v>
      </c>
      <c r="K8" s="14">
        <f t="shared" si="3"/>
        <v>3.2728584425199565</v>
      </c>
      <c r="L8" s="14">
        <f t="shared" si="4"/>
        <v>3.0717726416109201</v>
      </c>
      <c r="M8" s="13">
        <f t="shared" si="5"/>
        <v>-0.20108580090903638</v>
      </c>
      <c r="N8" s="1"/>
    </row>
    <row r="9" spans="1:14" x14ac:dyDescent="0.3">
      <c r="A9" s="25" t="s">
        <v>12</v>
      </c>
      <c r="B9" s="24">
        <v>513986</v>
      </c>
      <c r="C9" s="23">
        <v>546400</v>
      </c>
      <c r="D9" s="23">
        <v>551243</v>
      </c>
      <c r="E9" s="22">
        <f t="shared" si="0"/>
        <v>0.88634699853587051</v>
      </c>
      <c r="F9" s="24">
        <v>32100</v>
      </c>
      <c r="G9" s="23">
        <v>22998</v>
      </c>
      <c r="H9" s="23">
        <v>22007</v>
      </c>
      <c r="I9" s="22">
        <f t="shared" si="1"/>
        <v>-4.3090703539438096</v>
      </c>
      <c r="J9" s="21">
        <f t="shared" si="2"/>
        <v>6.2453062923892873</v>
      </c>
      <c r="K9" s="20">
        <f t="shared" si="3"/>
        <v>4.2090043923865306</v>
      </c>
      <c r="L9" s="20">
        <f t="shared" si="4"/>
        <v>3.9922502417264254</v>
      </c>
      <c r="M9" s="19">
        <f t="shared" si="5"/>
        <v>-0.21675415066010517</v>
      </c>
      <c r="N9" s="1"/>
    </row>
    <row r="10" spans="1:14" x14ac:dyDescent="0.3">
      <c r="A10" s="25" t="s">
        <v>11</v>
      </c>
      <c r="B10" s="24">
        <v>789835</v>
      </c>
      <c r="C10" s="23">
        <v>850730</v>
      </c>
      <c r="D10" s="23">
        <v>860046</v>
      </c>
      <c r="E10" s="22">
        <f t="shared" si="0"/>
        <v>1.095059537103424</v>
      </c>
      <c r="F10" s="24">
        <v>48430</v>
      </c>
      <c r="G10" s="23">
        <v>38336</v>
      </c>
      <c r="H10" s="23">
        <v>36487</v>
      </c>
      <c r="I10" s="22">
        <f t="shared" si="1"/>
        <v>-4.8231427378964895</v>
      </c>
      <c r="J10" s="21">
        <f t="shared" si="2"/>
        <v>6.1316604100856509</v>
      </c>
      <c r="K10" s="20">
        <f t="shared" si="3"/>
        <v>4.5062475756115337</v>
      </c>
      <c r="L10" s="20">
        <f t="shared" si="4"/>
        <v>4.2424474969943464</v>
      </c>
      <c r="M10" s="19">
        <f t="shared" si="5"/>
        <v>-0.26380007861718724</v>
      </c>
      <c r="N10" s="1"/>
    </row>
    <row r="11" spans="1:14" ht="15" x14ac:dyDescent="0.25">
      <c r="A11" s="18" t="s">
        <v>10</v>
      </c>
      <c r="B11" s="17">
        <f>SUM(B9:B10)</f>
        <v>1303821</v>
      </c>
      <c r="C11" s="16">
        <f>SUM(C9:C10)</f>
        <v>1397130</v>
      </c>
      <c r="D11" s="16">
        <f>SUM(D9:D10)</f>
        <v>1411289</v>
      </c>
      <c r="E11" s="14">
        <f t="shared" si="0"/>
        <v>1.013434683959261</v>
      </c>
      <c r="F11" s="17">
        <f>SUM(F9:F10)</f>
        <v>80530</v>
      </c>
      <c r="G11" s="16">
        <f>SUM(G9:G10)</f>
        <v>61334</v>
      </c>
      <c r="H11" s="16">
        <f>SUM(H9:H10)</f>
        <v>58494</v>
      </c>
      <c r="I11" s="14">
        <f t="shared" si="1"/>
        <v>-4.6303844523429092</v>
      </c>
      <c r="J11" s="15">
        <f t="shared" si="2"/>
        <v>6.1764613394016505</v>
      </c>
      <c r="K11" s="14">
        <f t="shared" si="3"/>
        <v>4.3899994989728945</v>
      </c>
      <c r="L11" s="14">
        <f t="shared" si="4"/>
        <v>4.1447215984819552</v>
      </c>
      <c r="M11" s="13">
        <f t="shared" si="5"/>
        <v>-0.24527790049093934</v>
      </c>
      <c r="N11" s="1"/>
    </row>
    <row r="12" spans="1:14" x14ac:dyDescent="0.3">
      <c r="A12" s="25" t="s">
        <v>9</v>
      </c>
      <c r="B12" s="24">
        <v>681862</v>
      </c>
      <c r="C12" s="23">
        <v>713178</v>
      </c>
      <c r="D12" s="23">
        <v>715176</v>
      </c>
      <c r="E12" s="22">
        <f t="shared" si="0"/>
        <v>0.2801544635420754</v>
      </c>
      <c r="F12" s="24">
        <v>42254</v>
      </c>
      <c r="G12" s="23">
        <v>33545</v>
      </c>
      <c r="H12" s="23">
        <v>32392</v>
      </c>
      <c r="I12" s="22">
        <f t="shared" si="1"/>
        <v>-3.4371739454464176</v>
      </c>
      <c r="J12" s="21">
        <f t="shared" si="2"/>
        <v>6.1968550821133892</v>
      </c>
      <c r="K12" s="20">
        <f t="shared" si="3"/>
        <v>4.703594334093312</v>
      </c>
      <c r="L12" s="20">
        <f t="shared" si="4"/>
        <v>4.5292347617929014</v>
      </c>
      <c r="M12" s="19">
        <f t="shared" si="5"/>
        <v>-0.17435957230041055</v>
      </c>
      <c r="N12" s="1"/>
    </row>
    <row r="13" spans="1:14" x14ac:dyDescent="0.3">
      <c r="A13" s="25" t="s">
        <v>8</v>
      </c>
      <c r="B13" s="24">
        <v>864124</v>
      </c>
      <c r="C13" s="23">
        <v>918579</v>
      </c>
      <c r="D13" s="23">
        <v>934204</v>
      </c>
      <c r="E13" s="22">
        <f t="shared" si="0"/>
        <v>1.70099686581122</v>
      </c>
      <c r="F13" s="24">
        <v>63436</v>
      </c>
      <c r="G13" s="23">
        <v>42455</v>
      </c>
      <c r="H13" s="23">
        <v>39279</v>
      </c>
      <c r="I13" s="22">
        <f t="shared" si="1"/>
        <v>-7.4808620892709854</v>
      </c>
      <c r="J13" s="21">
        <f t="shared" si="2"/>
        <v>7.3410760492707059</v>
      </c>
      <c r="K13" s="20">
        <f t="shared" si="3"/>
        <v>4.6218126040329688</v>
      </c>
      <c r="L13" s="20">
        <f t="shared" si="4"/>
        <v>4.2045420486317759</v>
      </c>
      <c r="M13" s="19">
        <f t="shared" si="5"/>
        <v>-0.41727055540119284</v>
      </c>
      <c r="N13" s="1"/>
    </row>
    <row r="14" spans="1:14" ht="15" x14ac:dyDescent="0.25">
      <c r="A14" s="18" t="s">
        <v>7</v>
      </c>
      <c r="B14" s="17">
        <f>SUM(B12:B13)</f>
        <v>1545986</v>
      </c>
      <c r="C14" s="16">
        <f>SUM(C12:C13)</f>
        <v>1631757</v>
      </c>
      <c r="D14" s="16">
        <f>SUM(D12:D13)</f>
        <v>1649380</v>
      </c>
      <c r="E14" s="14">
        <f t="shared" si="0"/>
        <v>1.0800014953207011</v>
      </c>
      <c r="F14" s="17">
        <f>SUM(F12:F13)</f>
        <v>105690</v>
      </c>
      <c r="G14" s="16">
        <f>SUM(G12:G13)</f>
        <v>76000</v>
      </c>
      <c r="H14" s="16">
        <f>SUM(H12:H13)</f>
        <v>71671</v>
      </c>
      <c r="I14" s="14">
        <f t="shared" si="1"/>
        <v>-5.6960526315789508</v>
      </c>
      <c r="J14" s="15">
        <f t="shared" si="2"/>
        <v>6.8364137838246917</v>
      </c>
      <c r="K14" s="14">
        <f t="shared" si="3"/>
        <v>4.6575562415237082</v>
      </c>
      <c r="L14" s="14">
        <f t="shared" si="4"/>
        <v>4.3453297602735574</v>
      </c>
      <c r="M14" s="13">
        <f t="shared" si="5"/>
        <v>-0.31222648125015073</v>
      </c>
      <c r="N14" s="1"/>
    </row>
    <row r="15" spans="1:14" ht="15" x14ac:dyDescent="0.25">
      <c r="A15" s="18" t="s">
        <v>6</v>
      </c>
      <c r="B15" s="17">
        <f>B8+B11+B14</f>
        <v>3826970</v>
      </c>
      <c r="C15" s="16">
        <f>C8+C11+C14</f>
        <v>4032444</v>
      </c>
      <c r="D15" s="16">
        <f>D8+D11+D14</f>
        <v>4064617</v>
      </c>
      <c r="E15" s="14">
        <f t="shared" si="0"/>
        <v>0.79785360937437133</v>
      </c>
      <c r="F15" s="17">
        <f>F8+F11+F14</f>
        <v>238838</v>
      </c>
      <c r="G15" s="16">
        <f>G8+G11+G14</f>
        <v>170179</v>
      </c>
      <c r="H15" s="16">
        <f>H8+H11+H14</f>
        <v>161004</v>
      </c>
      <c r="I15" s="14">
        <f t="shared" si="1"/>
        <v>-5.3913820154073164</v>
      </c>
      <c r="J15" s="15">
        <f t="shared" si="2"/>
        <v>6.2409164430345676</v>
      </c>
      <c r="K15" s="14">
        <f t="shared" si="3"/>
        <v>4.2202445960811854</v>
      </c>
      <c r="L15" s="14">
        <f t="shared" si="4"/>
        <v>3.9611112190890312</v>
      </c>
      <c r="M15" s="13">
        <f t="shared" si="5"/>
        <v>-0.25913337699215422</v>
      </c>
      <c r="N15" s="1"/>
    </row>
    <row r="16" spans="1:14" x14ac:dyDescent="0.3">
      <c r="A16" s="25" t="s">
        <v>5</v>
      </c>
      <c r="B16" s="24">
        <v>552057</v>
      </c>
      <c r="C16" s="23">
        <v>578296</v>
      </c>
      <c r="D16" s="23">
        <v>589902</v>
      </c>
      <c r="E16" s="22">
        <f t="shared" si="0"/>
        <v>2.0069307067660844</v>
      </c>
      <c r="F16" s="24">
        <v>47185</v>
      </c>
      <c r="G16" s="23">
        <v>25723</v>
      </c>
      <c r="H16" s="23">
        <v>24293</v>
      </c>
      <c r="I16" s="22">
        <f t="shared" si="1"/>
        <v>-5.5592271507989039</v>
      </c>
      <c r="J16" s="21">
        <f t="shared" si="2"/>
        <v>8.5471246628518429</v>
      </c>
      <c r="K16" s="20">
        <f t="shared" si="3"/>
        <v>4.4480681173655015</v>
      </c>
      <c r="L16" s="20">
        <f t="shared" si="4"/>
        <v>4.1181416574278442</v>
      </c>
      <c r="M16" s="19">
        <f t="shared" si="5"/>
        <v>-0.32992645993765723</v>
      </c>
      <c r="N16" s="1"/>
    </row>
    <row r="17" spans="1:14" x14ac:dyDescent="0.3">
      <c r="A17" s="25" t="s">
        <v>4</v>
      </c>
      <c r="B17" s="24">
        <v>844471</v>
      </c>
      <c r="C17" s="23">
        <v>938745</v>
      </c>
      <c r="D17" s="23">
        <v>951485</v>
      </c>
      <c r="E17" s="22">
        <f t="shared" si="0"/>
        <v>1.3571310632812867</v>
      </c>
      <c r="F17" s="24">
        <v>68092</v>
      </c>
      <c r="G17" s="23">
        <v>39066</v>
      </c>
      <c r="H17" s="23">
        <v>36867</v>
      </c>
      <c r="I17" s="22">
        <f t="shared" si="1"/>
        <v>-5.6289356473660064</v>
      </c>
      <c r="J17" s="21">
        <f t="shared" si="2"/>
        <v>8.0632727470807168</v>
      </c>
      <c r="K17" s="20">
        <f t="shared" si="3"/>
        <v>4.1615135100586418</v>
      </c>
      <c r="L17" s="20">
        <f t="shared" si="4"/>
        <v>3.8746801053090696</v>
      </c>
      <c r="M17" s="19">
        <f t="shared" si="5"/>
        <v>-0.2868334047495722</v>
      </c>
      <c r="N17" s="1"/>
    </row>
    <row r="18" spans="1:14" x14ac:dyDescent="0.3">
      <c r="A18" s="18" t="s">
        <v>3</v>
      </c>
      <c r="B18" s="17">
        <f>SUM(B16:B17)</f>
        <v>1396528</v>
      </c>
      <c r="C18" s="16">
        <f>SUM(C16:C17)</f>
        <v>1517041</v>
      </c>
      <c r="D18" s="16">
        <f>SUM(D16:D17)</f>
        <v>1541387</v>
      </c>
      <c r="E18" s="14">
        <f t="shared" si="0"/>
        <v>1.6048346748703608</v>
      </c>
      <c r="F18" s="17">
        <f>SUM(F16:F17)</f>
        <v>115277</v>
      </c>
      <c r="G18" s="16">
        <f>SUM(G16:G17)</f>
        <v>64789</v>
      </c>
      <c r="H18" s="16">
        <f>SUM(H16:H17)</f>
        <v>61160</v>
      </c>
      <c r="I18" s="14">
        <f t="shared" si="1"/>
        <v>-5.6012594730586898</v>
      </c>
      <c r="J18" s="15">
        <f t="shared" si="2"/>
        <v>8.2545426944536739</v>
      </c>
      <c r="K18" s="14">
        <f t="shared" si="3"/>
        <v>4.270748120848415</v>
      </c>
      <c r="L18" s="14">
        <f t="shared" si="4"/>
        <v>3.9678549254664794</v>
      </c>
      <c r="M18" s="13">
        <f t="shared" si="5"/>
        <v>-0.3028931953819356</v>
      </c>
      <c r="N18" s="1"/>
    </row>
    <row r="19" spans="1:14" ht="15.75" thickBot="1" x14ac:dyDescent="0.3">
      <c r="A19" s="12" t="s">
        <v>2</v>
      </c>
      <c r="B19" s="11">
        <v>5223498</v>
      </c>
      <c r="C19" s="10">
        <v>5549485</v>
      </c>
      <c r="D19" s="10">
        <v>5606004</v>
      </c>
      <c r="E19" s="8">
        <f t="shared" si="0"/>
        <v>1.0184548656316679</v>
      </c>
      <c r="F19" s="11">
        <v>354115</v>
      </c>
      <c r="G19" s="10">
        <v>234968</v>
      </c>
      <c r="H19" s="10">
        <v>222164</v>
      </c>
      <c r="I19" s="8">
        <f t="shared" si="1"/>
        <v>-5.4492526641925707</v>
      </c>
      <c r="J19" s="9">
        <f t="shared" si="2"/>
        <v>6.7792693708315772</v>
      </c>
      <c r="K19" s="8">
        <f t="shared" si="3"/>
        <v>4.2340505470327425</v>
      </c>
      <c r="L19" s="8">
        <f t="shared" si="4"/>
        <v>3.9629654206454368</v>
      </c>
      <c r="M19" s="7">
        <f t="shared" si="5"/>
        <v>-0.27108512638730575</v>
      </c>
      <c r="N19" s="1"/>
    </row>
    <row r="20" spans="1:14" x14ac:dyDescent="0.3">
      <c r="A20" s="3" t="s">
        <v>1</v>
      </c>
      <c r="B20" s="6"/>
      <c r="C20" s="6"/>
      <c r="D20" s="5"/>
      <c r="E20" s="6"/>
      <c r="F20" s="6"/>
      <c r="G20" s="6"/>
      <c r="H20" s="5"/>
      <c r="I20" s="3"/>
      <c r="J20" s="3"/>
      <c r="K20" s="3"/>
      <c r="L20" s="3"/>
      <c r="M20" s="4"/>
      <c r="N20" s="1"/>
    </row>
    <row r="21" spans="1:14" x14ac:dyDescent="0.3">
      <c r="A21" s="3" t="s">
        <v>0</v>
      </c>
      <c r="F21" s="2"/>
      <c r="G21" s="2"/>
      <c r="H21" s="1"/>
      <c r="I21" s="1"/>
      <c r="J21" s="1"/>
      <c r="K21" s="1"/>
      <c r="L21" s="1"/>
      <c r="M21" s="1"/>
      <c r="N21" s="1"/>
    </row>
  </sheetData>
  <mergeCells count="4">
    <mergeCell ref="B3:E3"/>
    <mergeCell ref="F3:I3"/>
    <mergeCell ref="J3:M3"/>
    <mergeCell ref="A1:M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A4.10.1-6 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2015-02-18T14:14:50Z</cp:lastPrinted>
  <dcterms:created xsi:type="dcterms:W3CDTF">2015-02-17T14:03:08Z</dcterms:created>
  <dcterms:modified xsi:type="dcterms:W3CDTF">2015-03-11T14:01:01Z</dcterms:modified>
</cp:coreProperties>
</file>